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55" windowWidth="11340" windowHeight="9165" activeTab="5"/>
  </bookViews>
  <sheets>
    <sheet name="АПС-6" sheetId="1" r:id="rId1"/>
    <sheet name="АПС-7" sheetId="5" r:id="rId2"/>
    <sheet name="АПС-8" sheetId="2" r:id="rId3"/>
    <sheet name="АПС-9" sheetId="3" r:id="rId4"/>
    <sheet name="АВС-12" sheetId="6" r:id="rId5"/>
    <sheet name="АВС-13" sheetId="7" r:id="rId6"/>
  </sheets>
  <definedNames>
    <definedName name="Constr" localSheetId="4">'АВС-12'!#REF!</definedName>
    <definedName name="Constr" localSheetId="5">'АВС-13'!#REF!</definedName>
    <definedName name="Constr" localSheetId="0">'АПС-6'!#REF!</definedName>
    <definedName name="Constr" localSheetId="1">'АПС-7'!#REF!</definedName>
    <definedName name="Constr" localSheetId="2">'АПС-8'!#REF!</definedName>
    <definedName name="Constr" localSheetId="3">'АПС-9'!#REF!</definedName>
    <definedName name="FOT" localSheetId="4">'АВС-12'!#REF!</definedName>
    <definedName name="FOT" localSheetId="5">'АВС-13'!#REF!</definedName>
    <definedName name="FOT" localSheetId="0">'АПС-6'!#REF!</definedName>
    <definedName name="FOT" localSheetId="1">'АПС-7'!#REF!</definedName>
    <definedName name="FOT" localSheetId="2">'АПС-8'!#REF!</definedName>
    <definedName name="FOT" localSheetId="3">'АПС-9'!#REF!</definedName>
    <definedName name="Ind" localSheetId="4">'АВС-12'!#REF!</definedName>
    <definedName name="Ind" localSheetId="5">'АВС-13'!#REF!</definedName>
    <definedName name="Ind" localSheetId="0">'АПС-6'!#REF!</definedName>
    <definedName name="Ind" localSheetId="1">'АПС-7'!#REF!</definedName>
    <definedName name="Ind" localSheetId="2">'АПС-8'!#REF!</definedName>
    <definedName name="Ind" localSheetId="3">'АПС-9'!#REF!</definedName>
    <definedName name="Obj" localSheetId="4">'АВС-12'!#REF!</definedName>
    <definedName name="Obj" localSheetId="5">'АВС-13'!#REF!</definedName>
    <definedName name="Obj" localSheetId="0">'АПС-6'!#REF!</definedName>
    <definedName name="Obj" localSheetId="1">'АПС-7'!#REF!</definedName>
    <definedName name="Obj" localSheetId="2">'АПС-8'!#REF!</definedName>
    <definedName name="Obj" localSheetId="3">'АПС-9'!#REF!</definedName>
    <definedName name="Obosn" localSheetId="4">'АВС-12'!#REF!</definedName>
    <definedName name="Obosn" localSheetId="5">'АВС-13'!#REF!</definedName>
    <definedName name="Obosn" localSheetId="0">'АПС-6'!#REF!</definedName>
    <definedName name="Obosn" localSheetId="1">'АПС-7'!#REF!</definedName>
    <definedName name="Obosn" localSheetId="2">'АПС-8'!#REF!</definedName>
    <definedName name="Obosn" localSheetId="3">'АПС-9'!#REF!</definedName>
    <definedName name="SmPr" localSheetId="4">'АВС-12'!#REF!</definedName>
    <definedName name="SmPr" localSheetId="5">'АВС-13'!#REF!</definedName>
    <definedName name="SmPr" localSheetId="0">'АПС-6'!#REF!</definedName>
    <definedName name="SmPr" localSheetId="1">'АПС-7'!#REF!</definedName>
    <definedName name="SmPr" localSheetId="2">'АПС-8'!#REF!</definedName>
    <definedName name="SmPr" localSheetId="3">'АПС-9'!#REF!</definedName>
    <definedName name="_xlnm.Print_Titles" localSheetId="4">'АВС-12'!$10:$10</definedName>
    <definedName name="_xlnm.Print_Titles" localSheetId="5">'АВС-13'!$10:$10</definedName>
    <definedName name="_xlnm.Print_Titles" localSheetId="0">'АПС-6'!$10:$10</definedName>
    <definedName name="_xlnm.Print_Titles" localSheetId="1">'АПС-7'!$10:$10</definedName>
    <definedName name="_xlnm.Print_Titles" localSheetId="2">'АПС-8'!$10:$10</definedName>
    <definedName name="_xlnm.Print_Titles" localSheetId="3">'АПС-9'!$10:$10</definedName>
    <definedName name="_xlnm.Print_Area" localSheetId="4">'АВС-12'!$A$1:$F$57</definedName>
    <definedName name="_xlnm.Print_Area" localSheetId="5">'АВС-13'!$A$1:$F$57</definedName>
    <definedName name="_xlnm.Print_Area" localSheetId="0">'АПС-6'!$A$1:$F$57</definedName>
    <definedName name="_xlnm.Print_Area" localSheetId="1">'АПС-7'!$A$1:$F$57</definedName>
    <definedName name="_xlnm.Print_Area" localSheetId="2">'АПС-8'!$A$1:$F$57</definedName>
    <definedName name="_xlnm.Print_Area" localSheetId="3">'АПС-9'!$A$1:$F$57</definedName>
  </definedNames>
  <calcPr calcId="145621"/>
</workbook>
</file>

<file path=xl/calcChain.xml><?xml version="1.0" encoding="utf-8"?>
<calcChain xmlns="http://schemas.openxmlformats.org/spreadsheetml/2006/main">
  <c r="E49" i="7" l="1"/>
  <c r="E50" i="7" s="1"/>
  <c r="E49" i="6"/>
  <c r="E50" i="6" s="1"/>
  <c r="E49" i="3"/>
  <c r="E50" i="3" s="1"/>
  <c r="E49" i="2"/>
  <c r="E50" i="2" s="1"/>
  <c r="E49" i="5"/>
  <c r="E50" i="5" s="1"/>
  <c r="E49" i="1"/>
  <c r="E50" i="1" s="1"/>
  <c r="E48" i="7" l="1"/>
  <c r="E46" i="7"/>
  <c r="E48" i="6"/>
  <c r="E46" i="6"/>
  <c r="E48" i="5"/>
  <c r="E46" i="5"/>
  <c r="E48" i="3"/>
  <c r="E46" i="3"/>
  <c r="E48" i="2"/>
  <c r="E46" i="2"/>
  <c r="E48" i="1" l="1"/>
  <c r="E46" i="1"/>
</calcChain>
</file>

<file path=xl/sharedStrings.xml><?xml version="1.0" encoding="utf-8"?>
<sst xmlns="http://schemas.openxmlformats.org/spreadsheetml/2006/main" count="828" uniqueCount="108">
  <si>
    <t>Ед. изм.</t>
  </si>
  <si>
    <t>Примечание</t>
  </si>
  <si>
    <t>1</t>
  </si>
  <si>
    <t>2</t>
  </si>
  <si>
    <t>3</t>
  </si>
  <si>
    <t>4</t>
  </si>
  <si>
    <t>5</t>
  </si>
  <si>
    <t>6</t>
  </si>
  <si>
    <t>7</t>
  </si>
  <si>
    <t>м</t>
  </si>
  <si>
    <t>8</t>
  </si>
  <si>
    <t>9</t>
  </si>
  <si>
    <t>10</t>
  </si>
  <si>
    <t>11</t>
  </si>
  <si>
    <t>13</t>
  </si>
  <si>
    <t>14</t>
  </si>
  <si>
    <t>15</t>
  </si>
  <si>
    <t>шт</t>
  </si>
  <si>
    <t>16</t>
  </si>
  <si>
    <t>17</t>
  </si>
  <si>
    <t>18</t>
  </si>
  <si>
    <t>19</t>
  </si>
  <si>
    <t>20</t>
  </si>
  <si>
    <t>21</t>
  </si>
  <si>
    <t>№ п/п</t>
  </si>
  <si>
    <t>Наименование работ и затрат</t>
  </si>
  <si>
    <t xml:space="preserve">Количество </t>
  </si>
  <si>
    <t xml:space="preserve">м3 </t>
  </si>
  <si>
    <t>Зам. технического директора</t>
  </si>
  <si>
    <t>12</t>
  </si>
  <si>
    <t xml:space="preserve">Демонтаж ж/б пригрузов </t>
  </si>
  <si>
    <t>Устройство врезок Ø108 мм в стальную трубу</t>
  </si>
  <si>
    <t>L-0,5 м</t>
  </si>
  <si>
    <t>Монтаж трубопровода Ø108 мм для крепления стояков</t>
  </si>
  <si>
    <t>Монтаж системы аэрации</t>
  </si>
  <si>
    <t>Заглушка к аэраторам</t>
  </si>
  <si>
    <t>Взято из спецификации</t>
  </si>
  <si>
    <t>кг</t>
  </si>
  <si>
    <t xml:space="preserve">Обеспыливание </t>
  </si>
  <si>
    <t>Обезжиривание</t>
  </si>
  <si>
    <t>Пескоструйные работы (элементов стальных трубопроводов)</t>
  </si>
  <si>
    <t>Монтаж стояков (труба ПНД 110) (18 шт х 4,5м)</t>
  </si>
  <si>
    <t>т</t>
  </si>
  <si>
    <t>Промывка поверности</t>
  </si>
  <si>
    <t>Установка анкерных болтов диаметром-12мм,длиной 150мм</t>
  </si>
  <si>
    <t>22</t>
  </si>
  <si>
    <t>м²</t>
  </si>
  <si>
    <t>Демонтаж трубопровода ПП Ø110 мм</t>
  </si>
  <si>
    <t>Демонтаж задвижек Ø100</t>
  </si>
  <si>
    <t>Труба аэрационная ПП Ø120 мм (аэратор)</t>
  </si>
  <si>
    <t>УТВЕРЖДАЮ</t>
  </si>
  <si>
    <t>____________ Е.Е. Тутак</t>
  </si>
  <si>
    <t>" ___ " ____________ 2017 г.</t>
  </si>
  <si>
    <t>ВЕДОМОСТЬ ОБЪЕМОВ РАБОТ</t>
  </si>
  <si>
    <t>Составил: Ярыгин В.В.___________________________</t>
  </si>
  <si>
    <t>(должность, подпись, расшифровка)</t>
  </si>
  <si>
    <t>Чистка аэротенка (песок, ил)</t>
  </si>
  <si>
    <t>100 м2</t>
  </si>
  <si>
    <t>Погрузочные работы при автомобильных перевозках: грунт растительного слоя (земля,перегной)</t>
  </si>
  <si>
    <t>9 шт.</t>
  </si>
  <si>
    <t>Монтаж ж/б пригрузов б/у</t>
  </si>
  <si>
    <t>Стояк ПНД 110, L=4500мм, в комплекте</t>
  </si>
  <si>
    <t>шт.</t>
  </si>
  <si>
    <t xml:space="preserve">Перевозка груза авто самосвалами грузоподъемностью -10 тонн работающих вне карьера, на расстояние до 1 км (иловые карты) </t>
  </si>
  <si>
    <t xml:space="preserve">Огрунтовка  (1 слой) </t>
  </si>
  <si>
    <t>Полурен 01</t>
  </si>
  <si>
    <t>0,12 кг/м2</t>
  </si>
  <si>
    <t xml:space="preserve">Покраска (3 слоя) </t>
  </si>
  <si>
    <t>Полурен 601</t>
  </si>
  <si>
    <t>0,15кг/м2 - 1 слой</t>
  </si>
  <si>
    <t>Швеллер №8 ГОСТ 8240-89 (10 м х 7,05)</t>
  </si>
  <si>
    <t>Лист стальной ГОСТ 16523-97 10 мм</t>
  </si>
  <si>
    <t>Демонтаж трубопровода стального Ø108x4 мм</t>
  </si>
  <si>
    <t>Установка заглушек Ø108 мм из листовой стали 6 мм в стальную трубу  (сварка)</t>
  </si>
  <si>
    <t>Фланец плоский приварной Ø100  Ру16 ГОСТ 12815-80 (б/у)</t>
  </si>
  <si>
    <t>Без последующего использования.
Вывоз на ПМУП "Полигон" (до 55 км).</t>
  </si>
  <si>
    <t>м3 
(шт.)</t>
  </si>
  <si>
    <t>13
(350)</t>
  </si>
  <si>
    <t xml:space="preserve">8,67 м3 (234 шт.) - на повторное использование.
4,33 м3 (116 шт.) - вывоз на ПМУП "Полигон (до 55 км.) </t>
  </si>
  <si>
    <t>в металлолом.
Вывоз на территорию Фрезеровщиков, 50 (25 км)</t>
  </si>
  <si>
    <t>8,67 м3 (234 шт.)</t>
  </si>
  <si>
    <t>Нерегулируемая опора</t>
  </si>
  <si>
    <t>Пескоструй кварцевым песком марки МКО фракции 0,5-1,0мм</t>
  </si>
  <si>
    <t>Демонтаж фланцев Ду100  Ру16 ГОСТ 12815-80 с трубы при помощи кислородной резки</t>
  </si>
  <si>
    <r>
      <t>Изготовление</t>
    </r>
    <r>
      <rPr>
        <sz val="9"/>
        <color theme="1"/>
        <rFont val="Tahoma"/>
        <family val="2"/>
        <charset val="204"/>
      </rPr>
      <t xml:space="preserve"> и монтаж</t>
    </r>
    <r>
      <rPr>
        <sz val="9"/>
        <rFont val="Tahoma"/>
        <family val="2"/>
        <charset val="204"/>
      </rPr>
      <t xml:space="preserve"> опор для монтажа трубопровода Ø108 мм </t>
    </r>
  </si>
  <si>
    <t>Изготовление трубопровода Ø108x4 мм для крепления стояков</t>
  </si>
  <si>
    <t>Тройник стальной Ø108 мм - 4 мм</t>
  </si>
  <si>
    <t>комп.</t>
  </si>
  <si>
    <t>26,5 кг (болт+гайка)</t>
  </si>
  <si>
    <t>28,5 кг (болт+гайка)</t>
  </si>
  <si>
    <t>9 шт. - на повторное использование</t>
  </si>
  <si>
    <t>Болты, гайки, прокладки</t>
  </si>
  <si>
    <t>Труба стальная электросварные прямошовные из стали БСт2кп-БСт4кп Ø108 мм - 4 мм</t>
  </si>
  <si>
    <t>9 шт.х 6 м</t>
  </si>
  <si>
    <t>Сверление отверстий глубиной-150мм, диаметром-12мм</t>
  </si>
  <si>
    <t>Растворитель марки: Р-4</t>
  </si>
  <si>
    <t>23</t>
  </si>
  <si>
    <t>24</t>
  </si>
  <si>
    <t>25</t>
  </si>
  <si>
    <t>Монтаж задвижек Ø100 мм Ру16 30с47нж (б/у)</t>
  </si>
  <si>
    <t>54 шт. - на повторное использование</t>
  </si>
  <si>
    <r>
      <rPr>
        <b/>
        <sz val="10"/>
        <color indexed="8"/>
        <rFont val="Tahoma"/>
        <family val="2"/>
        <charset val="204"/>
      </rPr>
      <t>Модернизация аэротенка АПС-8</t>
    </r>
    <r>
      <rPr>
        <sz val="10"/>
        <color indexed="8"/>
        <rFont val="Tahoma"/>
        <family val="2"/>
        <charset val="204"/>
      </rPr>
      <t>: замена аэрационной системы
БОС г. Перми (цех №17 ООО «НОВОГОР-Прикамье»)</t>
    </r>
  </si>
  <si>
    <r>
      <rPr>
        <b/>
        <sz val="10"/>
        <color indexed="8"/>
        <rFont val="Tahoma"/>
        <family val="2"/>
        <charset val="204"/>
      </rPr>
      <t>Модернизация аэротенка АПС-9</t>
    </r>
    <r>
      <rPr>
        <sz val="10"/>
        <color indexed="8"/>
        <rFont val="Tahoma"/>
        <family val="2"/>
        <charset val="204"/>
      </rPr>
      <t>: замена аэрационной системы
БОС г. Перми (цех №17 ООО «НОВОГОР-Прикамье»)</t>
    </r>
  </si>
  <si>
    <r>
      <rPr>
        <b/>
        <sz val="10"/>
        <color indexed="8"/>
        <rFont val="Tahoma"/>
        <family val="2"/>
        <charset val="204"/>
      </rPr>
      <t>Модернизация аэротенка АВС-13</t>
    </r>
    <r>
      <rPr>
        <sz val="10"/>
        <color indexed="8"/>
        <rFont val="Tahoma"/>
        <family val="2"/>
        <charset val="204"/>
      </rPr>
      <t>: замена аэрационной системы
БОС г. Перми (цех №17 ООО «НОВОГОР-Прикамье»)</t>
    </r>
  </si>
  <si>
    <r>
      <rPr>
        <b/>
        <sz val="10"/>
        <color indexed="8"/>
        <rFont val="Tahoma"/>
        <family val="2"/>
        <charset val="204"/>
      </rPr>
      <t>Модернизация аэротенка АПС-6</t>
    </r>
    <r>
      <rPr>
        <sz val="10"/>
        <color indexed="8"/>
        <rFont val="Tahoma"/>
        <family val="2"/>
        <charset val="204"/>
      </rPr>
      <t>: замена аэрационной системы
БОС г. Перми (цех №17 ООО «НОВОГОР-Прикамье»)</t>
    </r>
  </si>
  <si>
    <r>
      <rPr>
        <b/>
        <sz val="10"/>
        <color indexed="8"/>
        <rFont val="Tahoma"/>
        <family val="2"/>
        <charset val="204"/>
      </rPr>
      <t>Модернизация аэротенка АПС-7</t>
    </r>
    <r>
      <rPr>
        <sz val="10"/>
        <color indexed="8"/>
        <rFont val="Tahoma"/>
        <family val="2"/>
        <charset val="204"/>
      </rPr>
      <t>: замена аэрационной системы
БОС г. Перми (цех №17 ООО «НОВОГОР-Прикамье»)</t>
    </r>
  </si>
  <si>
    <r>
      <rPr>
        <b/>
        <sz val="10"/>
        <color indexed="8"/>
        <rFont val="Tahoma"/>
        <family val="2"/>
        <charset val="204"/>
      </rPr>
      <t>Модернизация аэротенка АВС-12</t>
    </r>
    <r>
      <rPr>
        <sz val="10"/>
        <color indexed="8"/>
        <rFont val="Tahoma"/>
        <family val="2"/>
        <charset val="204"/>
      </rPr>
      <t>: замена аэрационной системы
БОС г. Перми (цех №17 ООО «НОВОГОР-Прикамье»)</t>
    </r>
  </si>
  <si>
    <t>Составил: Корнина Д.И.___________________________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</si>
</sst>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sz val="9"/>
      <name val="Tahoma"/>
      <family val="2"/>
      <charset val="204"/>
    </font>
    <font>
      <sz val="9"/>
      <color indexed="8"/>
      <name val="Tahoma"/>
      <family val="2"/>
      <charset val="204"/>
    </font>
    <font>
      <sz val="9"/>
      <color rgb="FFFF0000"/>
      <name val="Tahoma"/>
      <family val="2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i/>
      <sz val="9"/>
      <name val="Arial"/>
      <family val="2"/>
      <charset val="204"/>
    </font>
    <font>
      <sz val="9"/>
      <color theme="1"/>
      <name val="Tahoma"/>
      <family val="2"/>
      <charset val="204"/>
    </font>
    <font>
      <sz val="8"/>
      <color rgb="FFFF0000"/>
      <name val="Tahoma"/>
      <family val="2"/>
      <charset val="204"/>
    </font>
    <font>
      <sz val="8"/>
      <name val="Tahoma"/>
      <family val="2"/>
      <charset val="204"/>
    </font>
    <font>
      <sz val="8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3" xfId="0" quotePrefix="1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49" fontId="7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NumberFormat="1" applyFont="1" applyBorder="1" applyAlignment="1">
      <alignment horizontal="center" vertical="top" wrapText="1"/>
    </xf>
    <xf numFmtId="0" fontId="9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49" fontId="2" fillId="0" borderId="0" xfId="1" applyNumberFormat="1" applyFont="1" applyAlignment="1">
      <alignment horizontal="right" vertical="top"/>
    </xf>
    <xf numFmtId="49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/>
    </xf>
    <xf numFmtId="0" fontId="10" fillId="0" borderId="0" xfId="0" applyNumberFormat="1" applyFont="1" applyAlignment="1">
      <alignment horizontal="right" vertical="top"/>
    </xf>
    <xf numFmtId="0" fontId="13" fillId="0" borderId="3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3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5" fillId="0" borderId="3" xfId="0" applyNumberFormat="1" applyFont="1" applyBorder="1" applyAlignment="1">
      <alignment horizontal="left" vertical="top" wrapText="1"/>
    </xf>
    <xf numFmtId="0" fontId="15" fillId="0" borderId="3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3" xfId="0" applyNumberFormat="1" applyFont="1" applyFill="1" applyBorder="1" applyAlignment="1">
      <alignment horizontal="center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4" fillId="0" borderId="3" xfId="0" applyNumberFormat="1" applyFont="1" applyBorder="1" applyAlignment="1">
      <alignment horizontal="left" vertical="top" wrapText="1"/>
    </xf>
    <xf numFmtId="49" fontId="12" fillId="0" borderId="0" xfId="0" applyNumberFormat="1" applyFont="1" applyAlignment="1">
      <alignment vertical="top" wrapText="1"/>
    </xf>
    <xf numFmtId="0" fontId="7" fillId="0" borderId="3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49" fontId="10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6"/>
  <sheetViews>
    <sheetView view="pageBreakPreview" zoomScaleNormal="110" zoomScaleSheetLayoutView="100" workbookViewId="0">
      <selection activeCell="H42" sqref="H42"/>
    </sheetView>
  </sheetViews>
  <sheetFormatPr defaultRowHeight="12.75" x14ac:dyDescent="0.2"/>
  <cols>
    <col min="1" max="1" width="4" style="1" customWidth="1"/>
    <col min="2" max="2" width="4.5703125" style="2" customWidth="1"/>
    <col min="3" max="3" width="53.140625" style="3" customWidth="1"/>
    <col min="4" max="4" width="13.28515625" style="4" bestFit="1" customWidth="1"/>
    <col min="5" max="5" width="13.140625" style="5" customWidth="1"/>
    <col min="6" max="6" width="25.42578125" style="6" customWidth="1"/>
    <col min="7" max="7" width="9.140625" style="1"/>
    <col min="8" max="8" width="17.7109375" style="1" customWidth="1"/>
    <col min="9" max="9" width="27.140625" style="1" customWidth="1"/>
    <col min="10" max="16384" width="9.140625" style="1"/>
  </cols>
  <sheetData>
    <row r="1" spans="2:9" x14ac:dyDescent="0.2">
      <c r="B1" s="8"/>
      <c r="C1" s="2"/>
      <c r="D1" s="3"/>
      <c r="E1" s="4"/>
      <c r="F1" s="28" t="s">
        <v>50</v>
      </c>
      <c r="G1"/>
      <c r="H1"/>
      <c r="I1"/>
    </row>
    <row r="2" spans="2:9" x14ac:dyDescent="0.2">
      <c r="B2" s="8"/>
      <c r="C2" s="2"/>
      <c r="D2" s="3"/>
      <c r="E2" s="4"/>
      <c r="F2" s="29" t="s">
        <v>28</v>
      </c>
      <c r="G2"/>
      <c r="H2"/>
      <c r="I2"/>
    </row>
    <row r="3" spans="2:9" x14ac:dyDescent="0.2">
      <c r="B3" s="8"/>
      <c r="C3" s="2"/>
      <c r="D3" s="3"/>
      <c r="E3" s="4"/>
      <c r="F3" s="29" t="s">
        <v>51</v>
      </c>
      <c r="G3"/>
      <c r="H3"/>
      <c r="I3"/>
    </row>
    <row r="4" spans="2:9" x14ac:dyDescent="0.2">
      <c r="B4" s="8"/>
      <c r="C4" s="2"/>
      <c r="D4" s="3"/>
      <c r="E4" s="4"/>
      <c r="F4" s="30" t="s">
        <v>52</v>
      </c>
      <c r="G4"/>
      <c r="H4"/>
      <c r="I4"/>
    </row>
    <row r="5" spans="2:9" ht="15.75" x14ac:dyDescent="0.2">
      <c r="B5" s="8"/>
      <c r="C5" s="2"/>
      <c r="D5" s="3"/>
      <c r="E5" s="4"/>
      <c r="F5" s="7"/>
      <c r="G5"/>
      <c r="H5"/>
      <c r="I5"/>
    </row>
    <row r="6" spans="2:9" x14ac:dyDescent="0.2">
      <c r="B6" s="54" t="s">
        <v>53</v>
      </c>
      <c r="C6" s="54"/>
      <c r="D6" s="54"/>
      <c r="E6" s="54"/>
      <c r="F6" s="54"/>
      <c r="G6"/>
      <c r="H6"/>
      <c r="I6"/>
    </row>
    <row r="7" spans="2:9" ht="31.5" customHeight="1" x14ac:dyDescent="0.2">
      <c r="B7" s="55" t="s">
        <v>104</v>
      </c>
      <c r="C7" s="55"/>
      <c r="D7" s="55"/>
      <c r="E7" s="55"/>
      <c r="F7" s="55"/>
      <c r="G7"/>
      <c r="H7"/>
      <c r="I7"/>
    </row>
    <row r="8" spans="2:9" ht="15" customHeight="1" x14ac:dyDescent="0.2">
      <c r="B8" s="9"/>
      <c r="C8" s="9"/>
      <c r="D8" s="9"/>
      <c r="E8" s="9"/>
      <c r="F8" s="9"/>
      <c r="G8"/>
      <c r="H8"/>
      <c r="I8"/>
    </row>
    <row r="9" spans="2:9" ht="27" customHeight="1" x14ac:dyDescent="0.2">
      <c r="B9" s="10" t="s">
        <v>24</v>
      </c>
      <c r="C9" s="11" t="s">
        <v>25</v>
      </c>
      <c r="D9" s="11" t="s">
        <v>0</v>
      </c>
      <c r="E9" s="12" t="s">
        <v>26</v>
      </c>
      <c r="F9" s="12" t="s">
        <v>1</v>
      </c>
      <c r="G9"/>
      <c r="H9"/>
      <c r="I9"/>
    </row>
    <row r="10" spans="2:9" x14ac:dyDescent="0.2">
      <c r="B10" s="13">
        <v>1</v>
      </c>
      <c r="C10" s="14">
        <v>2</v>
      </c>
      <c r="D10" s="14">
        <v>3</v>
      </c>
      <c r="E10" s="14">
        <v>4</v>
      </c>
      <c r="F10" s="14">
        <v>5</v>
      </c>
      <c r="G10"/>
      <c r="H10"/>
      <c r="I10"/>
    </row>
    <row r="11" spans="2:9" x14ac:dyDescent="0.2">
      <c r="B11" s="15" t="s">
        <v>2</v>
      </c>
      <c r="C11" s="16" t="s">
        <v>56</v>
      </c>
      <c r="D11" s="17" t="s">
        <v>27</v>
      </c>
      <c r="E11" s="37">
        <v>540</v>
      </c>
      <c r="F11" s="16"/>
      <c r="G11"/>
      <c r="H11"/>
      <c r="I11"/>
    </row>
    <row r="12" spans="2:9" x14ac:dyDescent="0.2">
      <c r="B12" s="15" t="s">
        <v>3</v>
      </c>
      <c r="C12" s="16" t="s">
        <v>43</v>
      </c>
      <c r="D12" s="17" t="s">
        <v>57</v>
      </c>
      <c r="E12" s="18">
        <v>11.97</v>
      </c>
      <c r="F12" s="48"/>
      <c r="G12"/>
      <c r="H12"/>
      <c r="I12"/>
    </row>
    <row r="13" spans="2:9" ht="45.75" customHeight="1" x14ac:dyDescent="0.2">
      <c r="B13" s="15" t="s">
        <v>4</v>
      </c>
      <c r="C13" s="16" t="s">
        <v>47</v>
      </c>
      <c r="D13" s="17" t="s">
        <v>9</v>
      </c>
      <c r="E13" s="18">
        <v>951</v>
      </c>
      <c r="F13" s="41" t="s">
        <v>75</v>
      </c>
      <c r="G13"/>
      <c r="H13"/>
      <c r="I13"/>
    </row>
    <row r="14" spans="2:9" ht="42" x14ac:dyDescent="0.2">
      <c r="B14" s="15" t="s">
        <v>5</v>
      </c>
      <c r="C14" s="16" t="s">
        <v>30</v>
      </c>
      <c r="D14" s="17" t="s">
        <v>76</v>
      </c>
      <c r="E14" s="18" t="s">
        <v>77</v>
      </c>
      <c r="F14" s="41" t="s">
        <v>78</v>
      </c>
      <c r="G14"/>
      <c r="H14"/>
      <c r="I14"/>
    </row>
    <row r="15" spans="2:9" ht="31.5" x14ac:dyDescent="0.2">
      <c r="B15" s="15" t="s">
        <v>6</v>
      </c>
      <c r="C15" s="20" t="s">
        <v>72</v>
      </c>
      <c r="D15" s="17" t="s">
        <v>9</v>
      </c>
      <c r="E15" s="18">
        <v>102</v>
      </c>
      <c r="F15" s="41" t="s">
        <v>79</v>
      </c>
      <c r="G15"/>
      <c r="H15"/>
      <c r="I15"/>
    </row>
    <row r="16" spans="2:9" ht="22.5" x14ac:dyDescent="0.2">
      <c r="B16" s="15" t="s">
        <v>7</v>
      </c>
      <c r="C16" s="20" t="s">
        <v>83</v>
      </c>
      <c r="D16" s="17" t="s">
        <v>62</v>
      </c>
      <c r="E16" s="18">
        <v>102</v>
      </c>
      <c r="F16" s="41" t="s">
        <v>100</v>
      </c>
      <c r="G16"/>
      <c r="H16"/>
      <c r="I16"/>
    </row>
    <row r="17" spans="2:9" ht="21" x14ac:dyDescent="0.2">
      <c r="B17" s="15" t="s">
        <v>8</v>
      </c>
      <c r="C17" s="35" t="s">
        <v>48</v>
      </c>
      <c r="D17" s="36" t="s">
        <v>17</v>
      </c>
      <c r="E17" s="37">
        <v>51</v>
      </c>
      <c r="F17" s="39" t="s">
        <v>90</v>
      </c>
      <c r="G17"/>
      <c r="H17"/>
      <c r="I17"/>
    </row>
    <row r="18" spans="2:9" ht="22.5" x14ac:dyDescent="0.2">
      <c r="B18" s="15" t="s">
        <v>10</v>
      </c>
      <c r="C18" s="38" t="s">
        <v>73</v>
      </c>
      <c r="D18" s="36" t="s">
        <v>17</v>
      </c>
      <c r="E18" s="37">
        <v>42</v>
      </c>
      <c r="F18" s="39"/>
      <c r="G18"/>
      <c r="H18"/>
      <c r="I18"/>
    </row>
    <row r="19" spans="2:9" x14ac:dyDescent="0.2">
      <c r="B19" s="21" t="s">
        <v>11</v>
      </c>
      <c r="C19" s="42" t="s">
        <v>31</v>
      </c>
      <c r="D19" s="43" t="s">
        <v>17</v>
      </c>
      <c r="E19" s="44">
        <v>9</v>
      </c>
      <c r="F19" s="45" t="s">
        <v>32</v>
      </c>
      <c r="G19"/>
      <c r="H19"/>
      <c r="I19"/>
    </row>
    <row r="20" spans="2:9" x14ac:dyDescent="0.2">
      <c r="B20" s="21" t="s">
        <v>12</v>
      </c>
      <c r="C20" s="20" t="s">
        <v>99</v>
      </c>
      <c r="D20" s="17" t="s">
        <v>17</v>
      </c>
      <c r="E20" s="18">
        <v>9</v>
      </c>
      <c r="F20" s="39"/>
      <c r="G20"/>
      <c r="H20"/>
      <c r="I20"/>
    </row>
    <row r="21" spans="2:9" x14ac:dyDescent="0.2">
      <c r="B21" s="21"/>
      <c r="C21" s="20" t="s">
        <v>74</v>
      </c>
      <c r="D21" s="17" t="s">
        <v>17</v>
      </c>
      <c r="E21" s="18">
        <v>18</v>
      </c>
      <c r="F21" s="39"/>
      <c r="G21"/>
      <c r="H21"/>
      <c r="I21"/>
    </row>
    <row r="22" spans="2:9" x14ac:dyDescent="0.2">
      <c r="B22" s="21"/>
      <c r="C22" s="16" t="s">
        <v>91</v>
      </c>
      <c r="D22" s="17" t="s">
        <v>87</v>
      </c>
      <c r="E22" s="18">
        <v>144</v>
      </c>
      <c r="F22" s="39" t="s">
        <v>89</v>
      </c>
      <c r="G22"/>
      <c r="H22"/>
      <c r="I22"/>
    </row>
    <row r="23" spans="2:9" ht="22.5" x14ac:dyDescent="0.2">
      <c r="B23" s="21" t="s">
        <v>13</v>
      </c>
      <c r="C23" s="38" t="s">
        <v>85</v>
      </c>
      <c r="D23" s="36" t="s">
        <v>17</v>
      </c>
      <c r="E23" s="37">
        <v>9</v>
      </c>
      <c r="F23" s="46"/>
      <c r="G23"/>
      <c r="H23"/>
      <c r="I23"/>
    </row>
    <row r="24" spans="2:9" ht="27" customHeight="1" x14ac:dyDescent="0.2">
      <c r="B24" s="21"/>
      <c r="C24" s="38" t="s">
        <v>92</v>
      </c>
      <c r="D24" s="36" t="s">
        <v>9</v>
      </c>
      <c r="E24" s="37">
        <v>54</v>
      </c>
      <c r="F24" s="46"/>
      <c r="G24"/>
      <c r="H24"/>
      <c r="I24"/>
    </row>
    <row r="25" spans="2:9" x14ac:dyDescent="0.2">
      <c r="B25" s="21"/>
      <c r="C25" s="38" t="s">
        <v>86</v>
      </c>
      <c r="D25" s="36" t="s">
        <v>17</v>
      </c>
      <c r="E25" s="37">
        <v>18</v>
      </c>
      <c r="F25" s="46"/>
      <c r="G25"/>
      <c r="H25"/>
      <c r="I25"/>
    </row>
    <row r="26" spans="2:9" x14ac:dyDescent="0.2">
      <c r="B26" s="21"/>
      <c r="C26" s="38" t="s">
        <v>74</v>
      </c>
      <c r="D26" s="36" t="s">
        <v>17</v>
      </c>
      <c r="E26" s="37">
        <v>36</v>
      </c>
      <c r="F26" s="41"/>
      <c r="G26"/>
      <c r="H26"/>
      <c r="I26"/>
    </row>
    <row r="27" spans="2:9" ht="18" customHeight="1" x14ac:dyDescent="0.2">
      <c r="B27" s="21"/>
      <c r="C27" s="35" t="s">
        <v>91</v>
      </c>
      <c r="D27" s="36" t="s">
        <v>87</v>
      </c>
      <c r="E27" s="37">
        <v>144</v>
      </c>
      <c r="F27" s="41" t="s">
        <v>88</v>
      </c>
      <c r="G27"/>
      <c r="H27"/>
      <c r="I27"/>
    </row>
    <row r="28" spans="2:9" ht="24.75" customHeight="1" x14ac:dyDescent="0.2">
      <c r="B28" s="21" t="s">
        <v>29</v>
      </c>
      <c r="C28" s="20" t="s">
        <v>84</v>
      </c>
      <c r="D28" s="17" t="s">
        <v>37</v>
      </c>
      <c r="E28" s="18">
        <v>149</v>
      </c>
      <c r="F28" s="39" t="s">
        <v>59</v>
      </c>
      <c r="G28"/>
      <c r="H28"/>
      <c r="I28"/>
    </row>
    <row r="29" spans="2:9" ht="17.25" customHeight="1" x14ac:dyDescent="0.2">
      <c r="B29" s="21"/>
      <c r="C29" s="20" t="s">
        <v>70</v>
      </c>
      <c r="D29" s="17" t="s">
        <v>37</v>
      </c>
      <c r="E29" s="18">
        <v>70.5</v>
      </c>
      <c r="F29" s="39"/>
      <c r="G29"/>
      <c r="H29"/>
      <c r="I29"/>
    </row>
    <row r="30" spans="2:9" ht="15.75" customHeight="1" x14ac:dyDescent="0.2">
      <c r="B30" s="21"/>
      <c r="C30" s="16" t="s">
        <v>71</v>
      </c>
      <c r="D30" s="17" t="s">
        <v>37</v>
      </c>
      <c r="E30" s="18">
        <v>78.5</v>
      </c>
      <c r="F30" s="39"/>
      <c r="G30"/>
      <c r="H30"/>
      <c r="I30"/>
    </row>
    <row r="31" spans="2:9" ht="14.25" customHeight="1" x14ac:dyDescent="0.2">
      <c r="B31" s="21" t="s">
        <v>14</v>
      </c>
      <c r="C31" s="20" t="s">
        <v>33</v>
      </c>
      <c r="D31" s="17" t="s">
        <v>9</v>
      </c>
      <c r="E31" s="18">
        <v>54</v>
      </c>
      <c r="F31" s="39" t="s">
        <v>93</v>
      </c>
      <c r="G31"/>
      <c r="H31"/>
      <c r="I31"/>
    </row>
    <row r="32" spans="2:9" x14ac:dyDescent="0.2">
      <c r="B32" s="21" t="s">
        <v>15</v>
      </c>
      <c r="C32" s="20" t="s">
        <v>41</v>
      </c>
      <c r="D32" s="17" t="s">
        <v>9</v>
      </c>
      <c r="E32" s="18">
        <v>81</v>
      </c>
      <c r="F32" s="39"/>
      <c r="G32"/>
      <c r="H32"/>
      <c r="I32"/>
    </row>
    <row r="33" spans="2:9" x14ac:dyDescent="0.2">
      <c r="B33" s="21" t="s">
        <v>16</v>
      </c>
      <c r="C33" s="16" t="s">
        <v>60</v>
      </c>
      <c r="D33" s="17" t="s">
        <v>27</v>
      </c>
      <c r="E33" s="18">
        <v>8.67</v>
      </c>
      <c r="F33" s="41" t="s">
        <v>80</v>
      </c>
      <c r="G33"/>
      <c r="H33"/>
      <c r="I33"/>
    </row>
    <row r="34" spans="2:9" x14ac:dyDescent="0.2">
      <c r="B34" s="21" t="s">
        <v>18</v>
      </c>
      <c r="C34" s="20" t="s">
        <v>94</v>
      </c>
      <c r="D34" s="17" t="s">
        <v>17</v>
      </c>
      <c r="E34" s="18">
        <v>234</v>
      </c>
      <c r="F34" s="39"/>
      <c r="G34"/>
      <c r="H34"/>
      <c r="I34"/>
    </row>
    <row r="35" spans="2:9" x14ac:dyDescent="0.2">
      <c r="B35" s="21" t="s">
        <v>19</v>
      </c>
      <c r="C35" s="16" t="s">
        <v>44</v>
      </c>
      <c r="D35" s="17" t="s">
        <v>17</v>
      </c>
      <c r="E35" s="18">
        <v>234</v>
      </c>
      <c r="F35" s="40"/>
      <c r="G35"/>
      <c r="H35"/>
      <c r="I35"/>
    </row>
    <row r="36" spans="2:9" x14ac:dyDescent="0.2">
      <c r="B36" s="21" t="s">
        <v>20</v>
      </c>
      <c r="C36" s="22" t="s">
        <v>34</v>
      </c>
      <c r="D36" s="17"/>
      <c r="E36" s="18"/>
      <c r="F36" s="39"/>
      <c r="G36"/>
      <c r="H36"/>
      <c r="I36"/>
    </row>
    <row r="37" spans="2:9" x14ac:dyDescent="0.2">
      <c r="B37" s="21"/>
      <c r="C37" s="22" t="s">
        <v>49</v>
      </c>
      <c r="D37" s="17" t="s">
        <v>9</v>
      </c>
      <c r="E37" s="18">
        <v>480</v>
      </c>
      <c r="F37" s="40" t="s">
        <v>36</v>
      </c>
      <c r="G37"/>
      <c r="H37"/>
      <c r="I37"/>
    </row>
    <row r="38" spans="2:9" ht="12.75" customHeight="1" x14ac:dyDescent="0.2">
      <c r="B38" s="21"/>
      <c r="C38" s="22" t="s">
        <v>35</v>
      </c>
      <c r="D38" s="17" t="s">
        <v>17</v>
      </c>
      <c r="E38" s="18">
        <v>36</v>
      </c>
      <c r="F38" s="40" t="s">
        <v>36</v>
      </c>
      <c r="G38"/>
      <c r="H38"/>
      <c r="I38"/>
    </row>
    <row r="39" spans="2:9" x14ac:dyDescent="0.2">
      <c r="B39" s="21"/>
      <c r="C39" s="22" t="s">
        <v>61</v>
      </c>
      <c r="D39" s="17" t="s">
        <v>62</v>
      </c>
      <c r="E39" s="18">
        <v>18</v>
      </c>
      <c r="F39" s="40" t="s">
        <v>36</v>
      </c>
      <c r="G39"/>
      <c r="H39"/>
      <c r="I39"/>
    </row>
    <row r="40" spans="2:9" x14ac:dyDescent="0.2">
      <c r="B40" s="21"/>
      <c r="C40" s="22" t="s">
        <v>81</v>
      </c>
      <c r="D40" s="17" t="s">
        <v>62</v>
      </c>
      <c r="E40" s="18">
        <v>252</v>
      </c>
      <c r="F40" s="40" t="s">
        <v>36</v>
      </c>
      <c r="G40"/>
      <c r="H40"/>
      <c r="I40"/>
    </row>
    <row r="41" spans="2:9" ht="35.25" customHeight="1" x14ac:dyDescent="0.2">
      <c r="B41" s="21" t="s">
        <v>21</v>
      </c>
      <c r="C41" s="22" t="s">
        <v>40</v>
      </c>
      <c r="D41" s="17" t="s">
        <v>46</v>
      </c>
      <c r="E41" s="19">
        <v>20.3</v>
      </c>
      <c r="F41" s="41" t="s">
        <v>82</v>
      </c>
      <c r="G41"/>
      <c r="H41"/>
      <c r="I41"/>
    </row>
    <row r="42" spans="2:9" x14ac:dyDescent="0.2">
      <c r="B42" s="21" t="s">
        <v>22</v>
      </c>
      <c r="C42" s="22" t="s">
        <v>38</v>
      </c>
      <c r="D42" s="17" t="s">
        <v>46</v>
      </c>
      <c r="E42" s="19">
        <v>20.3</v>
      </c>
      <c r="F42" s="40"/>
      <c r="G42"/>
      <c r="H42"/>
      <c r="I42"/>
    </row>
    <row r="43" spans="2:9" x14ac:dyDescent="0.2">
      <c r="B43" s="21" t="s">
        <v>23</v>
      </c>
      <c r="C43" s="22" t="s">
        <v>39</v>
      </c>
      <c r="D43" s="17" t="s">
        <v>46</v>
      </c>
      <c r="E43" s="19">
        <v>20.3</v>
      </c>
      <c r="F43" s="40"/>
      <c r="G43"/>
      <c r="H43"/>
      <c r="I43"/>
    </row>
    <row r="44" spans="2:9" ht="15" customHeight="1" x14ac:dyDescent="0.2">
      <c r="B44" s="21"/>
      <c r="C44" s="22" t="s">
        <v>95</v>
      </c>
      <c r="D44" s="17" t="s">
        <v>37</v>
      </c>
      <c r="E44" s="19">
        <v>0.1</v>
      </c>
      <c r="F44" s="41"/>
      <c r="G44"/>
      <c r="H44"/>
      <c r="I44"/>
    </row>
    <row r="45" spans="2:9" x14ac:dyDescent="0.2">
      <c r="B45" s="21" t="s">
        <v>45</v>
      </c>
      <c r="C45" s="22" t="s">
        <v>64</v>
      </c>
      <c r="D45" s="17" t="s">
        <v>46</v>
      </c>
      <c r="E45" s="19">
        <v>20.3</v>
      </c>
      <c r="F45" s="40"/>
      <c r="G45"/>
      <c r="H45"/>
      <c r="I45"/>
    </row>
    <row r="46" spans="2:9" x14ac:dyDescent="0.2">
      <c r="B46" s="21"/>
      <c r="C46" s="22" t="s">
        <v>65</v>
      </c>
      <c r="D46" s="17" t="s">
        <v>37</v>
      </c>
      <c r="E46" s="19">
        <f>0.12*E45</f>
        <v>2.4359999999999999</v>
      </c>
      <c r="F46" s="40" t="s">
        <v>66</v>
      </c>
      <c r="G46"/>
      <c r="H46"/>
      <c r="I46"/>
    </row>
    <row r="47" spans="2:9" x14ac:dyDescent="0.2">
      <c r="B47" s="21" t="s">
        <v>96</v>
      </c>
      <c r="C47" s="22" t="s">
        <v>67</v>
      </c>
      <c r="D47" s="17" t="s">
        <v>46</v>
      </c>
      <c r="E47" s="19">
        <v>20.3</v>
      </c>
      <c r="F47" s="40"/>
      <c r="G47"/>
      <c r="H47"/>
      <c r="I47"/>
    </row>
    <row r="48" spans="2:9" x14ac:dyDescent="0.2">
      <c r="B48" s="21"/>
      <c r="C48" s="22" t="s">
        <v>68</v>
      </c>
      <c r="D48" s="17" t="s">
        <v>37</v>
      </c>
      <c r="E48" s="37">
        <f>0.15*3*E47</f>
        <v>9.1349999999999998</v>
      </c>
      <c r="F48" s="40" t="s">
        <v>69</v>
      </c>
      <c r="G48"/>
      <c r="H48"/>
      <c r="I48"/>
    </row>
    <row r="49" spans="2:9" ht="22.5" customHeight="1" x14ac:dyDescent="0.2">
      <c r="B49" s="21" t="s">
        <v>97</v>
      </c>
      <c r="C49" s="35" t="s">
        <v>58</v>
      </c>
      <c r="D49" s="36" t="s">
        <v>42</v>
      </c>
      <c r="E49" s="37">
        <f>E11*1.5</f>
        <v>810</v>
      </c>
      <c r="F49" s="49"/>
      <c r="G49"/>
      <c r="H49"/>
      <c r="I49"/>
    </row>
    <row r="50" spans="2:9" ht="39" customHeight="1" x14ac:dyDescent="0.2">
      <c r="B50" s="21" t="s">
        <v>98</v>
      </c>
      <c r="C50" s="35" t="s">
        <v>63</v>
      </c>
      <c r="D50" s="36" t="s">
        <v>42</v>
      </c>
      <c r="E50" s="37">
        <f>E49</f>
        <v>810</v>
      </c>
      <c r="F50" s="49"/>
      <c r="G50"/>
      <c r="H50"/>
      <c r="I50"/>
    </row>
    <row r="51" spans="2:9" x14ac:dyDescent="0.2">
      <c r="B51" s="23"/>
      <c r="C51" s="24"/>
      <c r="D51" s="25"/>
      <c r="E51" s="26"/>
      <c r="F51" s="27"/>
    </row>
    <row r="52" spans="2:9" hidden="1" x14ac:dyDescent="0.2">
      <c r="C52" s="50" t="s">
        <v>54</v>
      </c>
      <c r="D52" s="51"/>
      <c r="E52" s="51"/>
      <c r="F52" s="51"/>
    </row>
    <row r="53" spans="2:9" hidden="1" x14ac:dyDescent="0.2">
      <c r="C53" s="52" t="s">
        <v>55</v>
      </c>
      <c r="D53" s="53"/>
      <c r="E53" s="53"/>
      <c r="F53" s="53"/>
    </row>
    <row r="54" spans="2:9" x14ac:dyDescent="0.2">
      <c r="C54" s="31"/>
      <c r="D54" s="32"/>
      <c r="E54" s="33"/>
      <c r="F54" s="34"/>
    </row>
    <row r="55" spans="2:9" x14ac:dyDescent="0.2">
      <c r="C55" s="50" t="s">
        <v>107</v>
      </c>
      <c r="D55" s="50"/>
      <c r="E55" s="50"/>
      <c r="F55" s="50"/>
    </row>
    <row r="56" spans="2:9" x14ac:dyDescent="0.2">
      <c r="C56" s="47" t="s">
        <v>55</v>
      </c>
      <c r="D56" s="47"/>
      <c r="E56" s="47"/>
      <c r="F56" s="47"/>
    </row>
  </sheetData>
  <mergeCells count="5">
    <mergeCell ref="C52:F52"/>
    <mergeCell ref="C53:F53"/>
    <mergeCell ref="C55:F55"/>
    <mergeCell ref="B6:F6"/>
    <mergeCell ref="B7:F7"/>
  </mergeCells>
  <phoneticPr fontId="1" type="noConversion"/>
  <pageMargins left="0.7" right="0.7" top="0.75" bottom="0.75" header="0.3" footer="0.3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6"/>
  <sheetViews>
    <sheetView view="pageBreakPreview" topLeftCell="A22" zoomScaleNormal="110" zoomScaleSheetLayoutView="100" workbookViewId="0">
      <selection activeCell="H49" sqref="H49"/>
    </sheetView>
  </sheetViews>
  <sheetFormatPr defaultRowHeight="12.75" x14ac:dyDescent="0.2"/>
  <cols>
    <col min="1" max="1" width="4" style="1" customWidth="1"/>
    <col min="2" max="2" width="4.5703125" style="2" customWidth="1"/>
    <col min="3" max="3" width="53.140625" style="3" customWidth="1"/>
    <col min="4" max="4" width="13.28515625" style="4" bestFit="1" customWidth="1"/>
    <col min="5" max="5" width="13.140625" style="5" customWidth="1"/>
    <col min="6" max="6" width="25.42578125" style="6" customWidth="1"/>
    <col min="7" max="7" width="9.140625" style="1"/>
    <col min="8" max="8" width="17.7109375" style="1" customWidth="1"/>
    <col min="9" max="9" width="27.140625" style="1" customWidth="1"/>
    <col min="10" max="16384" width="9.140625" style="1"/>
  </cols>
  <sheetData>
    <row r="1" spans="2:9" x14ac:dyDescent="0.2">
      <c r="B1" s="8"/>
      <c r="C1" s="2"/>
      <c r="D1" s="3"/>
      <c r="E1" s="4"/>
      <c r="F1" s="28" t="s">
        <v>50</v>
      </c>
      <c r="G1"/>
      <c r="H1"/>
      <c r="I1"/>
    </row>
    <row r="2" spans="2:9" x14ac:dyDescent="0.2">
      <c r="B2" s="8"/>
      <c r="C2" s="2"/>
      <c r="D2" s="3"/>
      <c r="E2" s="4"/>
      <c r="F2" s="29" t="s">
        <v>28</v>
      </c>
      <c r="G2"/>
      <c r="H2"/>
      <c r="I2"/>
    </row>
    <row r="3" spans="2:9" x14ac:dyDescent="0.2">
      <c r="B3" s="8"/>
      <c r="C3" s="2"/>
      <c r="D3" s="3"/>
      <c r="E3" s="4"/>
      <c r="F3" s="29" t="s">
        <v>51</v>
      </c>
      <c r="G3"/>
      <c r="H3"/>
      <c r="I3"/>
    </row>
    <row r="4" spans="2:9" x14ac:dyDescent="0.2">
      <c r="B4" s="8"/>
      <c r="C4" s="2"/>
      <c r="D4" s="3"/>
      <c r="E4" s="4"/>
      <c r="F4" s="30" t="s">
        <v>52</v>
      </c>
      <c r="G4"/>
      <c r="H4"/>
      <c r="I4"/>
    </row>
    <row r="5" spans="2:9" ht="15.75" x14ac:dyDescent="0.2">
      <c r="B5" s="8"/>
      <c r="C5" s="2"/>
      <c r="D5" s="3"/>
      <c r="E5" s="4"/>
      <c r="F5" s="7"/>
      <c r="G5"/>
      <c r="H5"/>
      <c r="I5"/>
    </row>
    <row r="6" spans="2:9" x14ac:dyDescent="0.2">
      <c r="B6" s="54" t="s">
        <v>53</v>
      </c>
      <c r="C6" s="54"/>
      <c r="D6" s="54"/>
      <c r="E6" s="54"/>
      <c r="F6" s="54"/>
      <c r="G6"/>
      <c r="H6"/>
      <c r="I6"/>
    </row>
    <row r="7" spans="2:9" ht="31.5" customHeight="1" x14ac:dyDescent="0.2">
      <c r="B7" s="55" t="s">
        <v>105</v>
      </c>
      <c r="C7" s="55"/>
      <c r="D7" s="55"/>
      <c r="E7" s="55"/>
      <c r="F7" s="55"/>
      <c r="G7"/>
      <c r="H7"/>
      <c r="I7"/>
    </row>
    <row r="8" spans="2:9" ht="15" customHeight="1" x14ac:dyDescent="0.2">
      <c r="B8" s="9"/>
      <c r="C8" s="9"/>
      <c r="D8" s="9"/>
      <c r="E8" s="9"/>
      <c r="F8" s="9"/>
      <c r="G8"/>
      <c r="H8"/>
      <c r="I8"/>
    </row>
    <row r="9" spans="2:9" ht="27" customHeight="1" x14ac:dyDescent="0.2">
      <c r="B9" s="10" t="s">
        <v>24</v>
      </c>
      <c r="C9" s="11" t="s">
        <v>25</v>
      </c>
      <c r="D9" s="11" t="s">
        <v>0</v>
      </c>
      <c r="E9" s="12" t="s">
        <v>26</v>
      </c>
      <c r="F9" s="12" t="s">
        <v>1</v>
      </c>
      <c r="G9"/>
      <c r="H9"/>
      <c r="I9"/>
    </row>
    <row r="10" spans="2:9" x14ac:dyDescent="0.2">
      <c r="B10" s="13">
        <v>1</v>
      </c>
      <c r="C10" s="14">
        <v>2</v>
      </c>
      <c r="D10" s="14">
        <v>3</v>
      </c>
      <c r="E10" s="14">
        <v>4</v>
      </c>
      <c r="F10" s="14">
        <v>5</v>
      </c>
      <c r="G10"/>
      <c r="H10"/>
      <c r="I10"/>
    </row>
    <row r="11" spans="2:9" x14ac:dyDescent="0.2">
      <c r="B11" s="15" t="s">
        <v>2</v>
      </c>
      <c r="C11" s="16" t="s">
        <v>56</v>
      </c>
      <c r="D11" s="17" t="s">
        <v>27</v>
      </c>
      <c r="E11" s="37">
        <v>540</v>
      </c>
      <c r="F11" s="16"/>
      <c r="G11"/>
      <c r="H11"/>
      <c r="I11"/>
    </row>
    <row r="12" spans="2:9" x14ac:dyDescent="0.2">
      <c r="B12" s="15" t="s">
        <v>3</v>
      </c>
      <c r="C12" s="16" t="s">
        <v>43</v>
      </c>
      <c r="D12" s="17" t="s">
        <v>57</v>
      </c>
      <c r="E12" s="18">
        <v>11.97</v>
      </c>
      <c r="F12" s="48"/>
      <c r="G12"/>
      <c r="H12"/>
      <c r="I12"/>
    </row>
    <row r="13" spans="2:9" ht="45.75" customHeight="1" x14ac:dyDescent="0.2">
      <c r="B13" s="15" t="s">
        <v>4</v>
      </c>
      <c r="C13" s="16" t="s">
        <v>47</v>
      </c>
      <c r="D13" s="17" t="s">
        <v>9</v>
      </c>
      <c r="E13" s="18">
        <v>951</v>
      </c>
      <c r="F13" s="41" t="s">
        <v>75</v>
      </c>
      <c r="G13"/>
      <c r="H13"/>
      <c r="I13"/>
    </row>
    <row r="14" spans="2:9" ht="42" x14ac:dyDescent="0.2">
      <c r="B14" s="15" t="s">
        <v>5</v>
      </c>
      <c r="C14" s="16" t="s">
        <v>30</v>
      </c>
      <c r="D14" s="17" t="s">
        <v>76</v>
      </c>
      <c r="E14" s="18" t="s">
        <v>77</v>
      </c>
      <c r="F14" s="41" t="s">
        <v>78</v>
      </c>
      <c r="G14"/>
      <c r="H14"/>
      <c r="I14"/>
    </row>
    <row r="15" spans="2:9" ht="31.5" x14ac:dyDescent="0.2">
      <c r="B15" s="15" t="s">
        <v>6</v>
      </c>
      <c r="C15" s="20" t="s">
        <v>72</v>
      </c>
      <c r="D15" s="17" t="s">
        <v>9</v>
      </c>
      <c r="E15" s="18">
        <v>102</v>
      </c>
      <c r="F15" s="41" t="s">
        <v>79</v>
      </c>
      <c r="G15"/>
      <c r="H15"/>
      <c r="I15"/>
    </row>
    <row r="16" spans="2:9" ht="22.5" x14ac:dyDescent="0.2">
      <c r="B16" s="15" t="s">
        <v>7</v>
      </c>
      <c r="C16" s="20" t="s">
        <v>83</v>
      </c>
      <c r="D16" s="17" t="s">
        <v>62</v>
      </c>
      <c r="E16" s="18">
        <v>102</v>
      </c>
      <c r="F16" s="41" t="s">
        <v>100</v>
      </c>
      <c r="G16"/>
      <c r="H16"/>
      <c r="I16"/>
    </row>
    <row r="17" spans="2:9" ht="21" x14ac:dyDescent="0.2">
      <c r="B17" s="15" t="s">
        <v>8</v>
      </c>
      <c r="C17" s="35" t="s">
        <v>48</v>
      </c>
      <c r="D17" s="36" t="s">
        <v>17</v>
      </c>
      <c r="E17" s="37">
        <v>51</v>
      </c>
      <c r="F17" s="39" t="s">
        <v>90</v>
      </c>
      <c r="G17"/>
      <c r="H17"/>
      <c r="I17"/>
    </row>
    <row r="18" spans="2:9" ht="22.5" x14ac:dyDescent="0.2">
      <c r="B18" s="15" t="s">
        <v>10</v>
      </c>
      <c r="C18" s="38" t="s">
        <v>73</v>
      </c>
      <c r="D18" s="36" t="s">
        <v>17</v>
      </c>
      <c r="E18" s="37">
        <v>42</v>
      </c>
      <c r="F18" s="39"/>
      <c r="G18"/>
      <c r="H18"/>
      <c r="I18"/>
    </row>
    <row r="19" spans="2:9" x14ac:dyDescent="0.2">
      <c r="B19" s="21" t="s">
        <v>11</v>
      </c>
      <c r="C19" s="42" t="s">
        <v>31</v>
      </c>
      <c r="D19" s="43" t="s">
        <v>17</v>
      </c>
      <c r="E19" s="44">
        <v>9</v>
      </c>
      <c r="F19" s="45" t="s">
        <v>32</v>
      </c>
      <c r="G19"/>
      <c r="H19"/>
      <c r="I19"/>
    </row>
    <row r="20" spans="2:9" x14ac:dyDescent="0.2">
      <c r="B20" s="21" t="s">
        <v>12</v>
      </c>
      <c r="C20" s="20" t="s">
        <v>99</v>
      </c>
      <c r="D20" s="17" t="s">
        <v>17</v>
      </c>
      <c r="E20" s="18">
        <v>9</v>
      </c>
      <c r="F20" s="39"/>
      <c r="G20"/>
      <c r="H20"/>
      <c r="I20"/>
    </row>
    <row r="21" spans="2:9" x14ac:dyDescent="0.2">
      <c r="B21" s="21"/>
      <c r="C21" s="20" t="s">
        <v>74</v>
      </c>
      <c r="D21" s="17" t="s">
        <v>17</v>
      </c>
      <c r="E21" s="18">
        <v>18</v>
      </c>
      <c r="F21" s="39"/>
      <c r="G21"/>
      <c r="H21"/>
      <c r="I21"/>
    </row>
    <row r="22" spans="2:9" x14ac:dyDescent="0.2">
      <c r="B22" s="21"/>
      <c r="C22" s="16" t="s">
        <v>91</v>
      </c>
      <c r="D22" s="17" t="s">
        <v>87</v>
      </c>
      <c r="E22" s="18">
        <v>144</v>
      </c>
      <c r="F22" s="39" t="s">
        <v>89</v>
      </c>
      <c r="G22"/>
      <c r="H22"/>
      <c r="I22"/>
    </row>
    <row r="23" spans="2:9" ht="22.5" x14ac:dyDescent="0.2">
      <c r="B23" s="21" t="s">
        <v>13</v>
      </c>
      <c r="C23" s="38" t="s">
        <v>85</v>
      </c>
      <c r="D23" s="36" t="s">
        <v>17</v>
      </c>
      <c r="E23" s="37">
        <v>9</v>
      </c>
      <c r="F23" s="46"/>
      <c r="G23"/>
      <c r="H23"/>
      <c r="I23"/>
    </row>
    <row r="24" spans="2:9" ht="27" customHeight="1" x14ac:dyDescent="0.2">
      <c r="B24" s="21"/>
      <c r="C24" s="38" t="s">
        <v>92</v>
      </c>
      <c r="D24" s="36" t="s">
        <v>9</v>
      </c>
      <c r="E24" s="37">
        <v>54</v>
      </c>
      <c r="F24" s="46"/>
      <c r="G24"/>
      <c r="H24"/>
      <c r="I24"/>
    </row>
    <row r="25" spans="2:9" x14ac:dyDescent="0.2">
      <c r="B25" s="21"/>
      <c r="C25" s="38" t="s">
        <v>86</v>
      </c>
      <c r="D25" s="36" t="s">
        <v>17</v>
      </c>
      <c r="E25" s="37">
        <v>18</v>
      </c>
      <c r="F25" s="46"/>
      <c r="G25"/>
      <c r="H25"/>
      <c r="I25"/>
    </row>
    <row r="26" spans="2:9" x14ac:dyDescent="0.2">
      <c r="B26" s="21"/>
      <c r="C26" s="38" t="s">
        <v>74</v>
      </c>
      <c r="D26" s="36" t="s">
        <v>17</v>
      </c>
      <c r="E26" s="37">
        <v>36</v>
      </c>
      <c r="F26" s="41"/>
      <c r="G26"/>
      <c r="H26"/>
      <c r="I26"/>
    </row>
    <row r="27" spans="2:9" ht="18" customHeight="1" x14ac:dyDescent="0.2">
      <c r="B27" s="21"/>
      <c r="C27" s="35" t="s">
        <v>91</v>
      </c>
      <c r="D27" s="36" t="s">
        <v>87</v>
      </c>
      <c r="E27" s="37">
        <v>144</v>
      </c>
      <c r="F27" s="41" t="s">
        <v>88</v>
      </c>
      <c r="G27"/>
      <c r="H27"/>
      <c r="I27"/>
    </row>
    <row r="28" spans="2:9" ht="24.75" customHeight="1" x14ac:dyDescent="0.2">
      <c r="B28" s="21" t="s">
        <v>29</v>
      </c>
      <c r="C28" s="20" t="s">
        <v>84</v>
      </c>
      <c r="D28" s="17" t="s">
        <v>37</v>
      </c>
      <c r="E28" s="18">
        <v>149</v>
      </c>
      <c r="F28" s="39" t="s">
        <v>59</v>
      </c>
      <c r="G28"/>
      <c r="H28"/>
      <c r="I28"/>
    </row>
    <row r="29" spans="2:9" ht="17.25" customHeight="1" x14ac:dyDescent="0.2">
      <c r="B29" s="21"/>
      <c r="C29" s="20" t="s">
        <v>70</v>
      </c>
      <c r="D29" s="17" t="s">
        <v>37</v>
      </c>
      <c r="E29" s="18">
        <v>70.5</v>
      </c>
      <c r="F29" s="39"/>
      <c r="G29"/>
      <c r="H29"/>
      <c r="I29"/>
    </row>
    <row r="30" spans="2:9" ht="15.75" customHeight="1" x14ac:dyDescent="0.2">
      <c r="B30" s="21"/>
      <c r="C30" s="16" t="s">
        <v>71</v>
      </c>
      <c r="D30" s="17" t="s">
        <v>37</v>
      </c>
      <c r="E30" s="18">
        <v>78.5</v>
      </c>
      <c r="F30" s="39"/>
      <c r="G30"/>
      <c r="H30"/>
      <c r="I30"/>
    </row>
    <row r="31" spans="2:9" ht="14.25" customHeight="1" x14ac:dyDescent="0.2">
      <c r="B31" s="21" t="s">
        <v>14</v>
      </c>
      <c r="C31" s="20" t="s">
        <v>33</v>
      </c>
      <c r="D31" s="17" t="s">
        <v>9</v>
      </c>
      <c r="E31" s="18">
        <v>54</v>
      </c>
      <c r="F31" s="39" t="s">
        <v>93</v>
      </c>
      <c r="G31"/>
      <c r="H31"/>
      <c r="I31"/>
    </row>
    <row r="32" spans="2:9" x14ac:dyDescent="0.2">
      <c r="B32" s="21" t="s">
        <v>15</v>
      </c>
      <c r="C32" s="20" t="s">
        <v>41</v>
      </c>
      <c r="D32" s="17" t="s">
        <v>9</v>
      </c>
      <c r="E32" s="18">
        <v>81</v>
      </c>
      <c r="F32" s="39"/>
      <c r="G32"/>
      <c r="H32"/>
      <c r="I32"/>
    </row>
    <row r="33" spans="2:9" x14ac:dyDescent="0.2">
      <c r="B33" s="21" t="s">
        <v>16</v>
      </c>
      <c r="C33" s="16" t="s">
        <v>60</v>
      </c>
      <c r="D33" s="17" t="s">
        <v>27</v>
      </c>
      <c r="E33" s="18">
        <v>8.67</v>
      </c>
      <c r="F33" s="41" t="s">
        <v>80</v>
      </c>
      <c r="G33"/>
      <c r="H33"/>
      <c r="I33"/>
    </row>
    <row r="34" spans="2:9" x14ac:dyDescent="0.2">
      <c r="B34" s="21" t="s">
        <v>18</v>
      </c>
      <c r="C34" s="20" t="s">
        <v>94</v>
      </c>
      <c r="D34" s="17" t="s">
        <v>17</v>
      </c>
      <c r="E34" s="18">
        <v>234</v>
      </c>
      <c r="F34" s="39"/>
      <c r="G34"/>
      <c r="H34"/>
      <c r="I34"/>
    </row>
    <row r="35" spans="2:9" x14ac:dyDescent="0.2">
      <c r="B35" s="21" t="s">
        <v>19</v>
      </c>
      <c r="C35" s="16" t="s">
        <v>44</v>
      </c>
      <c r="D35" s="17" t="s">
        <v>17</v>
      </c>
      <c r="E35" s="18">
        <v>234</v>
      </c>
      <c r="F35" s="40"/>
      <c r="G35"/>
      <c r="H35"/>
      <c r="I35"/>
    </row>
    <row r="36" spans="2:9" x14ac:dyDescent="0.2">
      <c r="B36" s="21" t="s">
        <v>20</v>
      </c>
      <c r="C36" s="22" t="s">
        <v>34</v>
      </c>
      <c r="D36" s="17"/>
      <c r="E36" s="18"/>
      <c r="F36" s="39"/>
      <c r="G36"/>
      <c r="H36"/>
      <c r="I36"/>
    </row>
    <row r="37" spans="2:9" x14ac:dyDescent="0.2">
      <c r="B37" s="21"/>
      <c r="C37" s="22" t="s">
        <v>49</v>
      </c>
      <c r="D37" s="17" t="s">
        <v>9</v>
      </c>
      <c r="E37" s="18">
        <v>480</v>
      </c>
      <c r="F37" s="40" t="s">
        <v>36</v>
      </c>
      <c r="G37"/>
      <c r="H37"/>
      <c r="I37"/>
    </row>
    <row r="38" spans="2:9" ht="12.75" customHeight="1" x14ac:dyDescent="0.2">
      <c r="B38" s="21"/>
      <c r="C38" s="22" t="s">
        <v>35</v>
      </c>
      <c r="D38" s="17" t="s">
        <v>17</v>
      </c>
      <c r="E38" s="18">
        <v>36</v>
      </c>
      <c r="F38" s="40" t="s">
        <v>36</v>
      </c>
      <c r="G38"/>
      <c r="H38"/>
      <c r="I38"/>
    </row>
    <row r="39" spans="2:9" x14ac:dyDescent="0.2">
      <c r="B39" s="21"/>
      <c r="C39" s="22" t="s">
        <v>61</v>
      </c>
      <c r="D39" s="17" t="s">
        <v>62</v>
      </c>
      <c r="E39" s="18">
        <v>18</v>
      </c>
      <c r="F39" s="40" t="s">
        <v>36</v>
      </c>
      <c r="G39"/>
      <c r="H39"/>
      <c r="I39"/>
    </row>
    <row r="40" spans="2:9" x14ac:dyDescent="0.2">
      <c r="B40" s="21"/>
      <c r="C40" s="22" t="s">
        <v>81</v>
      </c>
      <c r="D40" s="17" t="s">
        <v>62</v>
      </c>
      <c r="E40" s="18">
        <v>252</v>
      </c>
      <c r="F40" s="40" t="s">
        <v>36</v>
      </c>
      <c r="G40"/>
      <c r="H40"/>
      <c r="I40"/>
    </row>
    <row r="41" spans="2:9" ht="35.25" customHeight="1" x14ac:dyDescent="0.2">
      <c r="B41" s="21" t="s">
        <v>21</v>
      </c>
      <c r="C41" s="22" t="s">
        <v>40</v>
      </c>
      <c r="D41" s="17" t="s">
        <v>46</v>
      </c>
      <c r="E41" s="19">
        <v>20.3</v>
      </c>
      <c r="F41" s="41" t="s">
        <v>82</v>
      </c>
      <c r="G41"/>
      <c r="H41"/>
      <c r="I41"/>
    </row>
    <row r="42" spans="2:9" x14ac:dyDescent="0.2">
      <c r="B42" s="21" t="s">
        <v>22</v>
      </c>
      <c r="C42" s="22" t="s">
        <v>38</v>
      </c>
      <c r="D42" s="17" t="s">
        <v>46</v>
      </c>
      <c r="E42" s="19">
        <v>20.3</v>
      </c>
      <c r="F42" s="40"/>
      <c r="G42"/>
      <c r="H42"/>
      <c r="I42"/>
    </row>
    <row r="43" spans="2:9" x14ac:dyDescent="0.2">
      <c r="B43" s="21" t="s">
        <v>23</v>
      </c>
      <c r="C43" s="22" t="s">
        <v>39</v>
      </c>
      <c r="D43" s="17" t="s">
        <v>46</v>
      </c>
      <c r="E43" s="19">
        <v>20.3</v>
      </c>
      <c r="F43" s="40"/>
      <c r="G43"/>
      <c r="H43"/>
      <c r="I43"/>
    </row>
    <row r="44" spans="2:9" ht="15" customHeight="1" x14ac:dyDescent="0.2">
      <c r="B44" s="21"/>
      <c r="C44" s="22" t="s">
        <v>95</v>
      </c>
      <c r="D44" s="17" t="s">
        <v>37</v>
      </c>
      <c r="E44" s="19">
        <v>0.1</v>
      </c>
      <c r="F44" s="41"/>
      <c r="G44"/>
      <c r="H44"/>
      <c r="I44"/>
    </row>
    <row r="45" spans="2:9" x14ac:dyDescent="0.2">
      <c r="B45" s="21" t="s">
        <v>45</v>
      </c>
      <c r="C45" s="22" t="s">
        <v>64</v>
      </c>
      <c r="D45" s="17" t="s">
        <v>46</v>
      </c>
      <c r="E45" s="19">
        <v>20.3</v>
      </c>
      <c r="F45" s="40"/>
      <c r="G45"/>
      <c r="H45"/>
      <c r="I45"/>
    </row>
    <row r="46" spans="2:9" x14ac:dyDescent="0.2">
      <c r="B46" s="21"/>
      <c r="C46" s="22" t="s">
        <v>65</v>
      </c>
      <c r="D46" s="17" t="s">
        <v>37</v>
      </c>
      <c r="E46" s="19">
        <f>0.12*E45</f>
        <v>2.4359999999999999</v>
      </c>
      <c r="F46" s="40" t="s">
        <v>66</v>
      </c>
      <c r="G46"/>
      <c r="H46"/>
      <c r="I46"/>
    </row>
    <row r="47" spans="2:9" x14ac:dyDescent="0.2">
      <c r="B47" s="21" t="s">
        <v>96</v>
      </c>
      <c r="C47" s="22" t="s">
        <v>67</v>
      </c>
      <c r="D47" s="17" t="s">
        <v>46</v>
      </c>
      <c r="E47" s="19">
        <v>20.3</v>
      </c>
      <c r="F47" s="40"/>
      <c r="G47"/>
      <c r="H47"/>
      <c r="I47"/>
    </row>
    <row r="48" spans="2:9" x14ac:dyDescent="0.2">
      <c r="B48" s="21"/>
      <c r="C48" s="22" t="s">
        <v>68</v>
      </c>
      <c r="D48" s="17" t="s">
        <v>37</v>
      </c>
      <c r="E48" s="37">
        <f>0.15*3*E47</f>
        <v>9.1349999999999998</v>
      </c>
      <c r="F48" s="40" t="s">
        <v>69</v>
      </c>
      <c r="G48"/>
      <c r="H48"/>
      <c r="I48"/>
    </row>
    <row r="49" spans="2:9" ht="22.5" customHeight="1" x14ac:dyDescent="0.2">
      <c r="B49" s="21" t="s">
        <v>97</v>
      </c>
      <c r="C49" s="35" t="s">
        <v>58</v>
      </c>
      <c r="D49" s="36" t="s">
        <v>42</v>
      </c>
      <c r="E49" s="37">
        <f>E11*1.5</f>
        <v>810</v>
      </c>
      <c r="F49" s="49"/>
      <c r="G49"/>
      <c r="H49"/>
      <c r="I49"/>
    </row>
    <row r="50" spans="2:9" ht="39" customHeight="1" x14ac:dyDescent="0.2">
      <c r="B50" s="21" t="s">
        <v>98</v>
      </c>
      <c r="C50" s="35" t="s">
        <v>63</v>
      </c>
      <c r="D50" s="36" t="s">
        <v>42</v>
      </c>
      <c r="E50" s="37">
        <f>E49</f>
        <v>810</v>
      </c>
      <c r="F50" s="49"/>
      <c r="G50"/>
      <c r="H50"/>
      <c r="I50"/>
    </row>
    <row r="51" spans="2:9" x14ac:dyDescent="0.2">
      <c r="B51" s="23"/>
      <c r="C51" s="24"/>
      <c r="D51" s="25"/>
      <c r="E51" s="26"/>
      <c r="F51" s="27"/>
    </row>
    <row r="52" spans="2:9" hidden="1" x14ac:dyDescent="0.2">
      <c r="C52" s="50" t="s">
        <v>54</v>
      </c>
      <c r="D52" s="51"/>
      <c r="E52" s="51"/>
      <c r="F52" s="51"/>
    </row>
    <row r="53" spans="2:9" hidden="1" x14ac:dyDescent="0.2">
      <c r="C53" s="52" t="s">
        <v>55</v>
      </c>
      <c r="D53" s="53"/>
      <c r="E53" s="53"/>
      <c r="F53" s="53"/>
    </row>
    <row r="54" spans="2:9" x14ac:dyDescent="0.2">
      <c r="C54" s="31"/>
      <c r="D54" s="32"/>
      <c r="E54" s="33"/>
      <c r="F54" s="34"/>
    </row>
    <row r="55" spans="2:9" x14ac:dyDescent="0.2">
      <c r="C55" s="50" t="s">
        <v>107</v>
      </c>
      <c r="D55" s="50"/>
      <c r="E55" s="50"/>
      <c r="F55" s="50"/>
    </row>
    <row r="56" spans="2:9" x14ac:dyDescent="0.2">
      <c r="C56" s="47" t="s">
        <v>55</v>
      </c>
      <c r="D56" s="47"/>
      <c r="E56" s="47"/>
      <c r="F56" s="47"/>
    </row>
  </sheetData>
  <mergeCells count="5">
    <mergeCell ref="B6:F6"/>
    <mergeCell ref="B7:F7"/>
    <mergeCell ref="C52:F52"/>
    <mergeCell ref="C53:F53"/>
    <mergeCell ref="C55:F55"/>
  </mergeCells>
  <pageMargins left="0.7" right="0.7" top="0.75" bottom="0.75" header="0.3" footer="0.3"/>
  <pageSetup paperSize="9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6"/>
  <sheetViews>
    <sheetView view="pageBreakPreview" topLeftCell="A10" zoomScaleNormal="110" zoomScaleSheetLayoutView="100" workbookViewId="0">
      <selection activeCell="A52" sqref="A52:XFD53"/>
    </sheetView>
  </sheetViews>
  <sheetFormatPr defaultRowHeight="12.75" x14ac:dyDescent="0.2"/>
  <cols>
    <col min="1" max="1" width="4" style="1" customWidth="1"/>
    <col min="2" max="2" width="4.5703125" style="2" customWidth="1"/>
    <col min="3" max="3" width="53.140625" style="3" customWidth="1"/>
    <col min="4" max="4" width="13.28515625" style="4" bestFit="1" customWidth="1"/>
    <col min="5" max="5" width="13.140625" style="5" customWidth="1"/>
    <col min="6" max="6" width="25.42578125" style="6" customWidth="1"/>
    <col min="7" max="7" width="9.140625" style="1"/>
    <col min="8" max="8" width="17.7109375" style="1" customWidth="1"/>
    <col min="9" max="9" width="27.140625" style="1" customWidth="1"/>
    <col min="10" max="16384" width="9.140625" style="1"/>
  </cols>
  <sheetData>
    <row r="1" spans="2:9" x14ac:dyDescent="0.2">
      <c r="B1" s="8"/>
      <c r="C1" s="2"/>
      <c r="D1" s="3"/>
      <c r="E1" s="4"/>
      <c r="F1" s="28" t="s">
        <v>50</v>
      </c>
      <c r="G1"/>
      <c r="H1"/>
      <c r="I1"/>
    </row>
    <row r="2" spans="2:9" x14ac:dyDescent="0.2">
      <c r="B2" s="8"/>
      <c r="C2" s="2"/>
      <c r="D2" s="3"/>
      <c r="E2" s="4"/>
      <c r="F2" s="29" t="s">
        <v>28</v>
      </c>
      <c r="G2"/>
      <c r="H2"/>
      <c r="I2"/>
    </row>
    <row r="3" spans="2:9" x14ac:dyDescent="0.2">
      <c r="B3" s="8"/>
      <c r="C3" s="2"/>
      <c r="D3" s="3"/>
      <c r="E3" s="4"/>
      <c r="F3" s="29" t="s">
        <v>51</v>
      </c>
      <c r="G3"/>
      <c r="H3"/>
      <c r="I3"/>
    </row>
    <row r="4" spans="2:9" x14ac:dyDescent="0.2">
      <c r="B4" s="8"/>
      <c r="C4" s="2"/>
      <c r="D4" s="3"/>
      <c r="E4" s="4"/>
      <c r="F4" s="30" t="s">
        <v>52</v>
      </c>
      <c r="G4"/>
      <c r="H4"/>
      <c r="I4"/>
    </row>
    <row r="5" spans="2:9" ht="15.75" x14ac:dyDescent="0.2">
      <c r="B5" s="8"/>
      <c r="C5" s="2"/>
      <c r="D5" s="3"/>
      <c r="E5" s="4"/>
      <c r="F5" s="7"/>
      <c r="G5"/>
      <c r="H5"/>
      <c r="I5"/>
    </row>
    <row r="6" spans="2:9" x14ac:dyDescent="0.2">
      <c r="B6" s="54" t="s">
        <v>53</v>
      </c>
      <c r="C6" s="54"/>
      <c r="D6" s="54"/>
      <c r="E6" s="54"/>
      <c r="F6" s="54"/>
      <c r="G6"/>
      <c r="H6"/>
      <c r="I6"/>
    </row>
    <row r="7" spans="2:9" ht="31.5" customHeight="1" x14ac:dyDescent="0.2">
      <c r="B7" s="55" t="s">
        <v>101</v>
      </c>
      <c r="C7" s="55"/>
      <c r="D7" s="55"/>
      <c r="E7" s="55"/>
      <c r="F7" s="55"/>
      <c r="G7"/>
      <c r="H7"/>
      <c r="I7"/>
    </row>
    <row r="8" spans="2:9" ht="15" customHeight="1" x14ac:dyDescent="0.2">
      <c r="B8" s="9"/>
      <c r="C8" s="9"/>
      <c r="D8" s="9"/>
      <c r="E8" s="9"/>
      <c r="F8" s="9"/>
      <c r="G8"/>
      <c r="H8"/>
      <c r="I8"/>
    </row>
    <row r="9" spans="2:9" ht="27" customHeight="1" x14ac:dyDescent="0.2">
      <c r="B9" s="10" t="s">
        <v>24</v>
      </c>
      <c r="C9" s="11" t="s">
        <v>25</v>
      </c>
      <c r="D9" s="11" t="s">
        <v>0</v>
      </c>
      <c r="E9" s="12" t="s">
        <v>26</v>
      </c>
      <c r="F9" s="12" t="s">
        <v>1</v>
      </c>
      <c r="G9"/>
      <c r="H9"/>
      <c r="I9"/>
    </row>
    <row r="10" spans="2:9" x14ac:dyDescent="0.2">
      <c r="B10" s="13">
        <v>1</v>
      </c>
      <c r="C10" s="14">
        <v>2</v>
      </c>
      <c r="D10" s="14">
        <v>3</v>
      </c>
      <c r="E10" s="14">
        <v>4</v>
      </c>
      <c r="F10" s="14">
        <v>5</v>
      </c>
      <c r="G10"/>
      <c r="H10"/>
      <c r="I10"/>
    </row>
    <row r="11" spans="2:9" x14ac:dyDescent="0.2">
      <c r="B11" s="15" t="s">
        <v>2</v>
      </c>
      <c r="C11" s="16" t="s">
        <v>56</v>
      </c>
      <c r="D11" s="17" t="s">
        <v>27</v>
      </c>
      <c r="E11" s="37">
        <v>540</v>
      </c>
      <c r="F11" s="16"/>
      <c r="G11"/>
      <c r="H11"/>
      <c r="I11"/>
    </row>
    <row r="12" spans="2:9" x14ac:dyDescent="0.2">
      <c r="B12" s="15" t="s">
        <v>3</v>
      </c>
      <c r="C12" s="16" t="s">
        <v>43</v>
      </c>
      <c r="D12" s="17" t="s">
        <v>57</v>
      </c>
      <c r="E12" s="18">
        <v>11.97</v>
      </c>
      <c r="F12" s="48"/>
      <c r="G12"/>
      <c r="H12"/>
      <c r="I12"/>
    </row>
    <row r="13" spans="2:9" ht="45.75" customHeight="1" x14ac:dyDescent="0.2">
      <c r="B13" s="15" t="s">
        <v>4</v>
      </c>
      <c r="C13" s="16" t="s">
        <v>47</v>
      </c>
      <c r="D13" s="17" t="s">
        <v>9</v>
      </c>
      <c r="E13" s="18">
        <v>951</v>
      </c>
      <c r="F13" s="41" t="s">
        <v>75</v>
      </c>
      <c r="G13"/>
      <c r="H13"/>
      <c r="I13"/>
    </row>
    <row r="14" spans="2:9" ht="42" x14ac:dyDescent="0.2">
      <c r="B14" s="15" t="s">
        <v>5</v>
      </c>
      <c r="C14" s="16" t="s">
        <v>30</v>
      </c>
      <c r="D14" s="17" t="s">
        <v>76</v>
      </c>
      <c r="E14" s="18" t="s">
        <v>77</v>
      </c>
      <c r="F14" s="41" t="s">
        <v>78</v>
      </c>
      <c r="G14"/>
      <c r="H14"/>
      <c r="I14"/>
    </row>
    <row r="15" spans="2:9" ht="31.5" x14ac:dyDescent="0.2">
      <c r="B15" s="15" t="s">
        <v>6</v>
      </c>
      <c r="C15" s="20" t="s">
        <v>72</v>
      </c>
      <c r="D15" s="17" t="s">
        <v>9</v>
      </c>
      <c r="E15" s="18">
        <v>102</v>
      </c>
      <c r="F15" s="41" t="s">
        <v>79</v>
      </c>
      <c r="G15"/>
      <c r="H15"/>
      <c r="I15"/>
    </row>
    <row r="16" spans="2:9" ht="22.5" x14ac:dyDescent="0.2">
      <c r="B16" s="15" t="s">
        <v>7</v>
      </c>
      <c r="C16" s="20" t="s">
        <v>83</v>
      </c>
      <c r="D16" s="17" t="s">
        <v>62</v>
      </c>
      <c r="E16" s="18">
        <v>102</v>
      </c>
      <c r="F16" s="41" t="s">
        <v>100</v>
      </c>
      <c r="G16"/>
      <c r="H16"/>
      <c r="I16"/>
    </row>
    <row r="17" spans="2:9" ht="21" x14ac:dyDescent="0.2">
      <c r="B17" s="15" t="s">
        <v>8</v>
      </c>
      <c r="C17" s="35" t="s">
        <v>48</v>
      </c>
      <c r="D17" s="36" t="s">
        <v>17</v>
      </c>
      <c r="E17" s="37">
        <v>51</v>
      </c>
      <c r="F17" s="39" t="s">
        <v>90</v>
      </c>
      <c r="G17"/>
      <c r="H17"/>
      <c r="I17"/>
    </row>
    <row r="18" spans="2:9" ht="22.5" x14ac:dyDescent="0.2">
      <c r="B18" s="15" t="s">
        <v>10</v>
      </c>
      <c r="C18" s="38" t="s">
        <v>73</v>
      </c>
      <c r="D18" s="36" t="s">
        <v>17</v>
      </c>
      <c r="E18" s="37">
        <v>42</v>
      </c>
      <c r="F18" s="39"/>
      <c r="G18"/>
      <c r="H18"/>
      <c r="I18"/>
    </row>
    <row r="19" spans="2:9" x14ac:dyDescent="0.2">
      <c r="B19" s="21" t="s">
        <v>11</v>
      </c>
      <c r="C19" s="42" t="s">
        <v>31</v>
      </c>
      <c r="D19" s="43" t="s">
        <v>17</v>
      </c>
      <c r="E19" s="44">
        <v>9</v>
      </c>
      <c r="F19" s="45" t="s">
        <v>32</v>
      </c>
      <c r="G19"/>
      <c r="H19"/>
      <c r="I19"/>
    </row>
    <row r="20" spans="2:9" x14ac:dyDescent="0.2">
      <c r="B20" s="21" t="s">
        <v>12</v>
      </c>
      <c r="C20" s="20" t="s">
        <v>99</v>
      </c>
      <c r="D20" s="17" t="s">
        <v>17</v>
      </c>
      <c r="E20" s="18">
        <v>9</v>
      </c>
      <c r="F20" s="39"/>
      <c r="G20"/>
      <c r="H20"/>
      <c r="I20"/>
    </row>
    <row r="21" spans="2:9" x14ac:dyDescent="0.2">
      <c r="B21" s="21"/>
      <c r="C21" s="20" t="s">
        <v>74</v>
      </c>
      <c r="D21" s="17" t="s">
        <v>17</v>
      </c>
      <c r="E21" s="18">
        <v>18</v>
      </c>
      <c r="F21" s="39"/>
      <c r="G21"/>
      <c r="H21"/>
      <c r="I21"/>
    </row>
    <row r="22" spans="2:9" x14ac:dyDescent="0.2">
      <c r="B22" s="21"/>
      <c r="C22" s="16" t="s">
        <v>91</v>
      </c>
      <c r="D22" s="17" t="s">
        <v>87</v>
      </c>
      <c r="E22" s="18">
        <v>144</v>
      </c>
      <c r="F22" s="39" t="s">
        <v>89</v>
      </c>
      <c r="G22"/>
      <c r="H22"/>
      <c r="I22"/>
    </row>
    <row r="23" spans="2:9" ht="22.5" x14ac:dyDescent="0.2">
      <c r="B23" s="21" t="s">
        <v>13</v>
      </c>
      <c r="C23" s="38" t="s">
        <v>85</v>
      </c>
      <c r="D23" s="36" t="s">
        <v>17</v>
      </c>
      <c r="E23" s="37">
        <v>9</v>
      </c>
      <c r="F23" s="46"/>
      <c r="G23"/>
      <c r="H23"/>
      <c r="I23"/>
    </row>
    <row r="24" spans="2:9" ht="27" customHeight="1" x14ac:dyDescent="0.2">
      <c r="B24" s="21"/>
      <c r="C24" s="38" t="s">
        <v>92</v>
      </c>
      <c r="D24" s="36" t="s">
        <v>9</v>
      </c>
      <c r="E24" s="37">
        <v>54</v>
      </c>
      <c r="F24" s="46"/>
      <c r="G24"/>
      <c r="H24"/>
      <c r="I24"/>
    </row>
    <row r="25" spans="2:9" x14ac:dyDescent="0.2">
      <c r="B25" s="21"/>
      <c r="C25" s="38" t="s">
        <v>86</v>
      </c>
      <c r="D25" s="36" t="s">
        <v>17</v>
      </c>
      <c r="E25" s="37">
        <v>18</v>
      </c>
      <c r="F25" s="46"/>
      <c r="G25"/>
      <c r="H25"/>
      <c r="I25"/>
    </row>
    <row r="26" spans="2:9" x14ac:dyDescent="0.2">
      <c r="B26" s="21"/>
      <c r="C26" s="38" t="s">
        <v>74</v>
      </c>
      <c r="D26" s="36" t="s">
        <v>17</v>
      </c>
      <c r="E26" s="37">
        <v>36</v>
      </c>
      <c r="F26" s="41"/>
      <c r="G26"/>
      <c r="H26"/>
      <c r="I26"/>
    </row>
    <row r="27" spans="2:9" ht="18" customHeight="1" x14ac:dyDescent="0.2">
      <c r="B27" s="21"/>
      <c r="C27" s="35" t="s">
        <v>91</v>
      </c>
      <c r="D27" s="36" t="s">
        <v>87</v>
      </c>
      <c r="E27" s="37">
        <v>144</v>
      </c>
      <c r="F27" s="41" t="s">
        <v>88</v>
      </c>
      <c r="G27"/>
      <c r="H27"/>
      <c r="I27"/>
    </row>
    <row r="28" spans="2:9" ht="24.75" customHeight="1" x14ac:dyDescent="0.2">
      <c r="B28" s="21" t="s">
        <v>29</v>
      </c>
      <c r="C28" s="20" t="s">
        <v>84</v>
      </c>
      <c r="D28" s="17" t="s">
        <v>37</v>
      </c>
      <c r="E28" s="18">
        <v>149</v>
      </c>
      <c r="F28" s="39" t="s">
        <v>59</v>
      </c>
      <c r="G28"/>
      <c r="H28"/>
      <c r="I28"/>
    </row>
    <row r="29" spans="2:9" ht="17.25" customHeight="1" x14ac:dyDescent="0.2">
      <c r="B29" s="21"/>
      <c r="C29" s="20" t="s">
        <v>70</v>
      </c>
      <c r="D29" s="17" t="s">
        <v>37</v>
      </c>
      <c r="E29" s="18">
        <v>70.5</v>
      </c>
      <c r="F29" s="39"/>
      <c r="G29"/>
      <c r="H29"/>
      <c r="I29"/>
    </row>
    <row r="30" spans="2:9" ht="15.75" customHeight="1" x14ac:dyDescent="0.2">
      <c r="B30" s="21"/>
      <c r="C30" s="16" t="s">
        <v>71</v>
      </c>
      <c r="D30" s="17" t="s">
        <v>37</v>
      </c>
      <c r="E30" s="18">
        <v>78.5</v>
      </c>
      <c r="F30" s="39"/>
      <c r="G30"/>
      <c r="H30"/>
      <c r="I30"/>
    </row>
    <row r="31" spans="2:9" ht="14.25" customHeight="1" x14ac:dyDescent="0.2">
      <c r="B31" s="21" t="s">
        <v>14</v>
      </c>
      <c r="C31" s="20" t="s">
        <v>33</v>
      </c>
      <c r="D31" s="17" t="s">
        <v>9</v>
      </c>
      <c r="E31" s="18">
        <v>54</v>
      </c>
      <c r="F31" s="39" t="s">
        <v>93</v>
      </c>
      <c r="G31"/>
      <c r="H31"/>
      <c r="I31"/>
    </row>
    <row r="32" spans="2:9" x14ac:dyDescent="0.2">
      <c r="B32" s="21" t="s">
        <v>15</v>
      </c>
      <c r="C32" s="20" t="s">
        <v>41</v>
      </c>
      <c r="D32" s="17" t="s">
        <v>9</v>
      </c>
      <c r="E32" s="18">
        <v>81</v>
      </c>
      <c r="F32" s="39"/>
      <c r="G32"/>
      <c r="H32"/>
      <c r="I32"/>
    </row>
    <row r="33" spans="2:9" x14ac:dyDescent="0.2">
      <c r="B33" s="21" t="s">
        <v>16</v>
      </c>
      <c r="C33" s="16" t="s">
        <v>60</v>
      </c>
      <c r="D33" s="17" t="s">
        <v>27</v>
      </c>
      <c r="E33" s="18">
        <v>8.67</v>
      </c>
      <c r="F33" s="41" t="s">
        <v>80</v>
      </c>
      <c r="G33"/>
      <c r="H33"/>
      <c r="I33"/>
    </row>
    <row r="34" spans="2:9" x14ac:dyDescent="0.2">
      <c r="B34" s="21" t="s">
        <v>18</v>
      </c>
      <c r="C34" s="20" t="s">
        <v>94</v>
      </c>
      <c r="D34" s="17" t="s">
        <v>17</v>
      </c>
      <c r="E34" s="18">
        <v>234</v>
      </c>
      <c r="F34" s="39"/>
      <c r="G34"/>
      <c r="H34"/>
      <c r="I34"/>
    </row>
    <row r="35" spans="2:9" x14ac:dyDescent="0.2">
      <c r="B35" s="21" t="s">
        <v>19</v>
      </c>
      <c r="C35" s="16" t="s">
        <v>44</v>
      </c>
      <c r="D35" s="17" t="s">
        <v>17</v>
      </c>
      <c r="E35" s="18">
        <v>234</v>
      </c>
      <c r="F35" s="40"/>
      <c r="G35"/>
      <c r="H35"/>
      <c r="I35"/>
    </row>
    <row r="36" spans="2:9" x14ac:dyDescent="0.2">
      <c r="B36" s="21" t="s">
        <v>20</v>
      </c>
      <c r="C36" s="22" t="s">
        <v>34</v>
      </c>
      <c r="D36" s="17"/>
      <c r="E36" s="18"/>
      <c r="F36" s="39"/>
      <c r="G36"/>
      <c r="H36"/>
      <c r="I36"/>
    </row>
    <row r="37" spans="2:9" x14ac:dyDescent="0.2">
      <c r="B37" s="21"/>
      <c r="C37" s="22" t="s">
        <v>49</v>
      </c>
      <c r="D37" s="17" t="s">
        <v>9</v>
      </c>
      <c r="E37" s="18">
        <v>480</v>
      </c>
      <c r="F37" s="40" t="s">
        <v>36</v>
      </c>
      <c r="G37"/>
      <c r="H37"/>
      <c r="I37"/>
    </row>
    <row r="38" spans="2:9" ht="12.75" customHeight="1" x14ac:dyDescent="0.2">
      <c r="B38" s="21"/>
      <c r="C38" s="22" t="s">
        <v>35</v>
      </c>
      <c r="D38" s="17" t="s">
        <v>17</v>
      </c>
      <c r="E38" s="18">
        <v>36</v>
      </c>
      <c r="F38" s="40" t="s">
        <v>36</v>
      </c>
      <c r="G38"/>
      <c r="H38"/>
      <c r="I38"/>
    </row>
    <row r="39" spans="2:9" x14ac:dyDescent="0.2">
      <c r="B39" s="21"/>
      <c r="C39" s="22" t="s">
        <v>61</v>
      </c>
      <c r="D39" s="17" t="s">
        <v>62</v>
      </c>
      <c r="E39" s="18">
        <v>18</v>
      </c>
      <c r="F39" s="40" t="s">
        <v>36</v>
      </c>
      <c r="G39"/>
      <c r="H39"/>
      <c r="I39"/>
    </row>
    <row r="40" spans="2:9" x14ac:dyDescent="0.2">
      <c r="B40" s="21"/>
      <c r="C40" s="22" t="s">
        <v>81</v>
      </c>
      <c r="D40" s="17" t="s">
        <v>62</v>
      </c>
      <c r="E40" s="18">
        <v>252</v>
      </c>
      <c r="F40" s="40" t="s">
        <v>36</v>
      </c>
      <c r="G40"/>
      <c r="H40"/>
      <c r="I40"/>
    </row>
    <row r="41" spans="2:9" ht="35.25" customHeight="1" x14ac:dyDescent="0.2">
      <c r="B41" s="21" t="s">
        <v>21</v>
      </c>
      <c r="C41" s="22" t="s">
        <v>40</v>
      </c>
      <c r="D41" s="17" t="s">
        <v>46</v>
      </c>
      <c r="E41" s="19">
        <v>20.3</v>
      </c>
      <c r="F41" s="41" t="s">
        <v>82</v>
      </c>
      <c r="G41"/>
      <c r="H41"/>
      <c r="I41"/>
    </row>
    <row r="42" spans="2:9" x14ac:dyDescent="0.2">
      <c r="B42" s="21" t="s">
        <v>22</v>
      </c>
      <c r="C42" s="22" t="s">
        <v>38</v>
      </c>
      <c r="D42" s="17" t="s">
        <v>46</v>
      </c>
      <c r="E42" s="19">
        <v>20.3</v>
      </c>
      <c r="F42" s="40"/>
      <c r="G42"/>
      <c r="H42"/>
      <c r="I42"/>
    </row>
    <row r="43" spans="2:9" x14ac:dyDescent="0.2">
      <c r="B43" s="21" t="s">
        <v>23</v>
      </c>
      <c r="C43" s="22" t="s">
        <v>39</v>
      </c>
      <c r="D43" s="17" t="s">
        <v>46</v>
      </c>
      <c r="E43" s="19">
        <v>20.3</v>
      </c>
      <c r="F43" s="40"/>
      <c r="G43"/>
      <c r="H43"/>
      <c r="I43"/>
    </row>
    <row r="44" spans="2:9" ht="15" customHeight="1" x14ac:dyDescent="0.2">
      <c r="B44" s="21"/>
      <c r="C44" s="22" t="s">
        <v>95</v>
      </c>
      <c r="D44" s="17" t="s">
        <v>37</v>
      </c>
      <c r="E44" s="19">
        <v>0.1</v>
      </c>
      <c r="F44" s="41"/>
      <c r="G44"/>
      <c r="H44"/>
      <c r="I44"/>
    </row>
    <row r="45" spans="2:9" x14ac:dyDescent="0.2">
      <c r="B45" s="21" t="s">
        <v>45</v>
      </c>
      <c r="C45" s="22" t="s">
        <v>64</v>
      </c>
      <c r="D45" s="17" t="s">
        <v>46</v>
      </c>
      <c r="E45" s="19">
        <v>20.3</v>
      </c>
      <c r="F45" s="40"/>
      <c r="G45"/>
      <c r="H45"/>
      <c r="I45"/>
    </row>
    <row r="46" spans="2:9" x14ac:dyDescent="0.2">
      <c r="B46" s="21"/>
      <c r="C46" s="22" t="s">
        <v>65</v>
      </c>
      <c r="D46" s="17" t="s">
        <v>37</v>
      </c>
      <c r="E46" s="19">
        <f>0.12*E45</f>
        <v>2.4359999999999999</v>
      </c>
      <c r="F46" s="40" t="s">
        <v>66</v>
      </c>
      <c r="G46"/>
      <c r="H46"/>
      <c r="I46"/>
    </row>
    <row r="47" spans="2:9" x14ac:dyDescent="0.2">
      <c r="B47" s="21" t="s">
        <v>96</v>
      </c>
      <c r="C47" s="22" t="s">
        <v>67</v>
      </c>
      <c r="D47" s="17" t="s">
        <v>46</v>
      </c>
      <c r="E47" s="19">
        <v>20.3</v>
      </c>
      <c r="F47" s="40"/>
      <c r="G47"/>
      <c r="H47"/>
      <c r="I47"/>
    </row>
    <row r="48" spans="2:9" x14ac:dyDescent="0.2">
      <c r="B48" s="21"/>
      <c r="C48" s="22" t="s">
        <v>68</v>
      </c>
      <c r="D48" s="17" t="s">
        <v>37</v>
      </c>
      <c r="E48" s="37">
        <f>0.15*3*E47</f>
        <v>9.1349999999999998</v>
      </c>
      <c r="F48" s="40" t="s">
        <v>69</v>
      </c>
      <c r="G48"/>
      <c r="H48"/>
      <c r="I48"/>
    </row>
    <row r="49" spans="2:9" ht="22.5" customHeight="1" x14ac:dyDescent="0.2">
      <c r="B49" s="21" t="s">
        <v>97</v>
      </c>
      <c r="C49" s="35" t="s">
        <v>58</v>
      </c>
      <c r="D49" s="36" t="s">
        <v>42</v>
      </c>
      <c r="E49" s="37">
        <f>E11*1.5</f>
        <v>810</v>
      </c>
      <c r="F49" s="49"/>
      <c r="G49"/>
      <c r="H49"/>
      <c r="I49"/>
    </row>
    <row r="50" spans="2:9" ht="39" customHeight="1" x14ac:dyDescent="0.2">
      <c r="B50" s="21" t="s">
        <v>98</v>
      </c>
      <c r="C50" s="35" t="s">
        <v>63</v>
      </c>
      <c r="D50" s="36" t="s">
        <v>42</v>
      </c>
      <c r="E50" s="37">
        <f>E49</f>
        <v>810</v>
      </c>
      <c r="F50" s="49"/>
      <c r="G50"/>
      <c r="H50"/>
      <c r="I50"/>
    </row>
    <row r="51" spans="2:9" x14ac:dyDescent="0.2">
      <c r="B51" s="23"/>
      <c r="C51" s="24"/>
      <c r="D51" s="25"/>
      <c r="E51" s="26"/>
      <c r="F51" s="27"/>
    </row>
    <row r="52" spans="2:9" hidden="1" x14ac:dyDescent="0.2">
      <c r="C52" s="50" t="s">
        <v>54</v>
      </c>
      <c r="D52" s="51"/>
      <c r="E52" s="51"/>
      <c r="F52" s="51"/>
    </row>
    <row r="53" spans="2:9" hidden="1" x14ac:dyDescent="0.2">
      <c r="C53" s="52" t="s">
        <v>55</v>
      </c>
      <c r="D53" s="53"/>
      <c r="E53" s="53"/>
      <c r="F53" s="53"/>
    </row>
    <row r="54" spans="2:9" x14ac:dyDescent="0.2">
      <c r="C54" s="31"/>
      <c r="D54" s="32"/>
      <c r="E54" s="33"/>
      <c r="F54" s="34"/>
    </row>
    <row r="55" spans="2:9" x14ac:dyDescent="0.2">
      <c r="C55" s="50" t="s">
        <v>107</v>
      </c>
      <c r="D55" s="50"/>
      <c r="E55" s="50"/>
      <c r="F55" s="50"/>
    </row>
    <row r="56" spans="2:9" x14ac:dyDescent="0.2">
      <c r="C56" s="47" t="s">
        <v>55</v>
      </c>
      <c r="D56" s="47"/>
      <c r="E56" s="47"/>
      <c r="F56" s="47"/>
    </row>
  </sheetData>
  <mergeCells count="5">
    <mergeCell ref="B6:F6"/>
    <mergeCell ref="B7:F7"/>
    <mergeCell ref="C52:F52"/>
    <mergeCell ref="C53:F53"/>
    <mergeCell ref="C55:F55"/>
  </mergeCells>
  <pageMargins left="0.7" right="0.7" top="0.75" bottom="0.75" header="0.3" footer="0.3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6"/>
  <sheetViews>
    <sheetView view="pageBreakPreview" zoomScaleNormal="110" zoomScaleSheetLayoutView="100" workbookViewId="0">
      <selection activeCell="A52" sqref="A52:XFD53"/>
    </sheetView>
  </sheetViews>
  <sheetFormatPr defaultRowHeight="12.75" x14ac:dyDescent="0.2"/>
  <cols>
    <col min="1" max="1" width="4" style="1" customWidth="1"/>
    <col min="2" max="2" width="4.5703125" style="2" customWidth="1"/>
    <col min="3" max="3" width="53.140625" style="3" customWidth="1"/>
    <col min="4" max="4" width="13.28515625" style="4" bestFit="1" customWidth="1"/>
    <col min="5" max="5" width="13.140625" style="5" customWidth="1"/>
    <col min="6" max="6" width="25.42578125" style="6" customWidth="1"/>
    <col min="7" max="7" width="9.140625" style="1"/>
    <col min="8" max="8" width="17.7109375" style="1" customWidth="1"/>
    <col min="9" max="9" width="27.140625" style="1" customWidth="1"/>
    <col min="10" max="16384" width="9.140625" style="1"/>
  </cols>
  <sheetData>
    <row r="1" spans="2:9" x14ac:dyDescent="0.2">
      <c r="B1" s="8"/>
      <c r="C1" s="2"/>
      <c r="D1" s="3"/>
      <c r="E1" s="4"/>
      <c r="F1" s="28" t="s">
        <v>50</v>
      </c>
      <c r="G1"/>
      <c r="H1"/>
      <c r="I1"/>
    </row>
    <row r="2" spans="2:9" x14ac:dyDescent="0.2">
      <c r="B2" s="8"/>
      <c r="C2" s="2"/>
      <c r="D2" s="3"/>
      <c r="E2" s="4"/>
      <c r="F2" s="29" t="s">
        <v>28</v>
      </c>
      <c r="G2"/>
      <c r="H2"/>
      <c r="I2"/>
    </row>
    <row r="3" spans="2:9" x14ac:dyDescent="0.2">
      <c r="B3" s="8"/>
      <c r="C3" s="2"/>
      <c r="D3" s="3"/>
      <c r="E3" s="4"/>
      <c r="F3" s="29" t="s">
        <v>51</v>
      </c>
      <c r="G3"/>
      <c r="H3"/>
      <c r="I3"/>
    </row>
    <row r="4" spans="2:9" x14ac:dyDescent="0.2">
      <c r="B4" s="8"/>
      <c r="C4" s="2"/>
      <c r="D4" s="3"/>
      <c r="E4" s="4"/>
      <c r="F4" s="30" t="s">
        <v>52</v>
      </c>
      <c r="G4"/>
      <c r="H4"/>
      <c r="I4"/>
    </row>
    <row r="5" spans="2:9" ht="15.75" x14ac:dyDescent="0.2">
      <c r="B5" s="8"/>
      <c r="C5" s="2"/>
      <c r="D5" s="3"/>
      <c r="E5" s="4"/>
      <c r="F5" s="7"/>
      <c r="G5"/>
      <c r="H5"/>
      <c r="I5"/>
    </row>
    <row r="6" spans="2:9" x14ac:dyDescent="0.2">
      <c r="B6" s="54" t="s">
        <v>53</v>
      </c>
      <c r="C6" s="54"/>
      <c r="D6" s="54"/>
      <c r="E6" s="54"/>
      <c r="F6" s="54"/>
      <c r="G6"/>
      <c r="H6"/>
      <c r="I6"/>
    </row>
    <row r="7" spans="2:9" ht="31.5" customHeight="1" x14ac:dyDescent="0.2">
      <c r="B7" s="55" t="s">
        <v>102</v>
      </c>
      <c r="C7" s="55"/>
      <c r="D7" s="55"/>
      <c r="E7" s="55"/>
      <c r="F7" s="55"/>
      <c r="G7"/>
      <c r="H7"/>
      <c r="I7"/>
    </row>
    <row r="8" spans="2:9" ht="15" customHeight="1" x14ac:dyDescent="0.2">
      <c r="B8" s="9"/>
      <c r="C8" s="9"/>
      <c r="D8" s="9"/>
      <c r="E8" s="9"/>
      <c r="F8" s="9"/>
      <c r="G8"/>
      <c r="H8"/>
      <c r="I8"/>
    </row>
    <row r="9" spans="2:9" ht="27" customHeight="1" x14ac:dyDescent="0.2">
      <c r="B9" s="10" t="s">
        <v>24</v>
      </c>
      <c r="C9" s="11" t="s">
        <v>25</v>
      </c>
      <c r="D9" s="11" t="s">
        <v>0</v>
      </c>
      <c r="E9" s="12" t="s">
        <v>26</v>
      </c>
      <c r="F9" s="12" t="s">
        <v>1</v>
      </c>
      <c r="G9"/>
      <c r="H9"/>
      <c r="I9"/>
    </row>
    <row r="10" spans="2:9" x14ac:dyDescent="0.2">
      <c r="B10" s="13">
        <v>1</v>
      </c>
      <c r="C10" s="14">
        <v>2</v>
      </c>
      <c r="D10" s="14">
        <v>3</v>
      </c>
      <c r="E10" s="14">
        <v>4</v>
      </c>
      <c r="F10" s="14">
        <v>5</v>
      </c>
      <c r="G10"/>
      <c r="H10"/>
      <c r="I10"/>
    </row>
    <row r="11" spans="2:9" x14ac:dyDescent="0.2">
      <c r="B11" s="15" t="s">
        <v>2</v>
      </c>
      <c r="C11" s="16" t="s">
        <v>56</v>
      </c>
      <c r="D11" s="17" t="s">
        <v>27</v>
      </c>
      <c r="E11" s="37">
        <v>540</v>
      </c>
      <c r="F11" s="16"/>
      <c r="G11"/>
      <c r="H11"/>
      <c r="I11"/>
    </row>
    <row r="12" spans="2:9" x14ac:dyDescent="0.2">
      <c r="B12" s="15" t="s">
        <v>3</v>
      </c>
      <c r="C12" s="16" t="s">
        <v>43</v>
      </c>
      <c r="D12" s="17" t="s">
        <v>57</v>
      </c>
      <c r="E12" s="18">
        <v>11.97</v>
      </c>
      <c r="F12" s="48"/>
      <c r="G12"/>
      <c r="H12"/>
      <c r="I12"/>
    </row>
    <row r="13" spans="2:9" ht="45.75" customHeight="1" x14ac:dyDescent="0.2">
      <c r="B13" s="15" t="s">
        <v>4</v>
      </c>
      <c r="C13" s="16" t="s">
        <v>47</v>
      </c>
      <c r="D13" s="17" t="s">
        <v>9</v>
      </c>
      <c r="E13" s="18">
        <v>951</v>
      </c>
      <c r="F13" s="41" t="s">
        <v>75</v>
      </c>
      <c r="G13"/>
      <c r="H13"/>
      <c r="I13"/>
    </row>
    <row r="14" spans="2:9" ht="42" x14ac:dyDescent="0.2">
      <c r="B14" s="15" t="s">
        <v>5</v>
      </c>
      <c r="C14" s="16" t="s">
        <v>30</v>
      </c>
      <c r="D14" s="17" t="s">
        <v>76</v>
      </c>
      <c r="E14" s="18" t="s">
        <v>77</v>
      </c>
      <c r="F14" s="41" t="s">
        <v>78</v>
      </c>
      <c r="G14"/>
      <c r="H14"/>
      <c r="I14"/>
    </row>
    <row r="15" spans="2:9" ht="31.5" x14ac:dyDescent="0.2">
      <c r="B15" s="15" t="s">
        <v>6</v>
      </c>
      <c r="C15" s="20" t="s">
        <v>72</v>
      </c>
      <c r="D15" s="17" t="s">
        <v>9</v>
      </c>
      <c r="E15" s="18">
        <v>102</v>
      </c>
      <c r="F15" s="41" t="s">
        <v>79</v>
      </c>
      <c r="G15"/>
      <c r="H15"/>
      <c r="I15"/>
    </row>
    <row r="16" spans="2:9" ht="22.5" x14ac:dyDescent="0.2">
      <c r="B16" s="15" t="s">
        <v>7</v>
      </c>
      <c r="C16" s="20" t="s">
        <v>83</v>
      </c>
      <c r="D16" s="17" t="s">
        <v>62</v>
      </c>
      <c r="E16" s="18">
        <v>102</v>
      </c>
      <c r="F16" s="41" t="s">
        <v>100</v>
      </c>
      <c r="G16"/>
      <c r="H16"/>
      <c r="I16"/>
    </row>
    <row r="17" spans="2:9" ht="21" x14ac:dyDescent="0.2">
      <c r="B17" s="15" t="s">
        <v>8</v>
      </c>
      <c r="C17" s="35" t="s">
        <v>48</v>
      </c>
      <c r="D17" s="36" t="s">
        <v>17</v>
      </c>
      <c r="E17" s="37">
        <v>51</v>
      </c>
      <c r="F17" s="39" t="s">
        <v>90</v>
      </c>
      <c r="G17"/>
      <c r="H17"/>
      <c r="I17"/>
    </row>
    <row r="18" spans="2:9" ht="22.5" x14ac:dyDescent="0.2">
      <c r="B18" s="15" t="s">
        <v>10</v>
      </c>
      <c r="C18" s="38" t="s">
        <v>73</v>
      </c>
      <c r="D18" s="36" t="s">
        <v>17</v>
      </c>
      <c r="E18" s="37">
        <v>42</v>
      </c>
      <c r="F18" s="39"/>
      <c r="G18"/>
      <c r="H18"/>
      <c r="I18"/>
    </row>
    <row r="19" spans="2:9" x14ac:dyDescent="0.2">
      <c r="B19" s="21" t="s">
        <v>11</v>
      </c>
      <c r="C19" s="42" t="s">
        <v>31</v>
      </c>
      <c r="D19" s="43" t="s">
        <v>17</v>
      </c>
      <c r="E19" s="44">
        <v>9</v>
      </c>
      <c r="F19" s="45" t="s">
        <v>32</v>
      </c>
      <c r="G19"/>
      <c r="H19"/>
      <c r="I19"/>
    </row>
    <row r="20" spans="2:9" x14ac:dyDescent="0.2">
      <c r="B20" s="21" t="s">
        <v>12</v>
      </c>
      <c r="C20" s="20" t="s">
        <v>99</v>
      </c>
      <c r="D20" s="17" t="s">
        <v>17</v>
      </c>
      <c r="E20" s="18">
        <v>9</v>
      </c>
      <c r="F20" s="39"/>
      <c r="G20"/>
      <c r="H20"/>
      <c r="I20"/>
    </row>
    <row r="21" spans="2:9" x14ac:dyDescent="0.2">
      <c r="B21" s="21"/>
      <c r="C21" s="20" t="s">
        <v>74</v>
      </c>
      <c r="D21" s="17" t="s">
        <v>17</v>
      </c>
      <c r="E21" s="18">
        <v>18</v>
      </c>
      <c r="F21" s="39"/>
      <c r="G21"/>
      <c r="H21"/>
      <c r="I21"/>
    </row>
    <row r="22" spans="2:9" x14ac:dyDescent="0.2">
      <c r="B22" s="21"/>
      <c r="C22" s="16" t="s">
        <v>91</v>
      </c>
      <c r="D22" s="17" t="s">
        <v>87</v>
      </c>
      <c r="E22" s="18">
        <v>144</v>
      </c>
      <c r="F22" s="39" t="s">
        <v>89</v>
      </c>
      <c r="G22"/>
      <c r="H22"/>
      <c r="I22"/>
    </row>
    <row r="23" spans="2:9" ht="22.5" x14ac:dyDescent="0.2">
      <c r="B23" s="21" t="s">
        <v>13</v>
      </c>
      <c r="C23" s="38" t="s">
        <v>85</v>
      </c>
      <c r="D23" s="36" t="s">
        <v>17</v>
      </c>
      <c r="E23" s="37">
        <v>9</v>
      </c>
      <c r="F23" s="46"/>
      <c r="G23"/>
      <c r="H23"/>
      <c r="I23"/>
    </row>
    <row r="24" spans="2:9" ht="27" customHeight="1" x14ac:dyDescent="0.2">
      <c r="B24" s="21"/>
      <c r="C24" s="38" t="s">
        <v>92</v>
      </c>
      <c r="D24" s="36" t="s">
        <v>9</v>
      </c>
      <c r="E24" s="37">
        <v>54</v>
      </c>
      <c r="F24" s="46"/>
      <c r="G24"/>
      <c r="H24"/>
      <c r="I24"/>
    </row>
    <row r="25" spans="2:9" x14ac:dyDescent="0.2">
      <c r="B25" s="21"/>
      <c r="C25" s="38" t="s">
        <v>86</v>
      </c>
      <c r="D25" s="36" t="s">
        <v>17</v>
      </c>
      <c r="E25" s="37">
        <v>18</v>
      </c>
      <c r="F25" s="46"/>
      <c r="G25"/>
      <c r="H25"/>
      <c r="I25"/>
    </row>
    <row r="26" spans="2:9" x14ac:dyDescent="0.2">
      <c r="B26" s="21"/>
      <c r="C26" s="38" t="s">
        <v>74</v>
      </c>
      <c r="D26" s="36" t="s">
        <v>17</v>
      </c>
      <c r="E26" s="37">
        <v>36</v>
      </c>
      <c r="F26" s="41"/>
      <c r="G26"/>
      <c r="H26"/>
      <c r="I26"/>
    </row>
    <row r="27" spans="2:9" ht="18" customHeight="1" x14ac:dyDescent="0.2">
      <c r="B27" s="21"/>
      <c r="C27" s="35" t="s">
        <v>91</v>
      </c>
      <c r="D27" s="36" t="s">
        <v>87</v>
      </c>
      <c r="E27" s="37">
        <v>144</v>
      </c>
      <c r="F27" s="41" t="s">
        <v>88</v>
      </c>
      <c r="G27"/>
      <c r="H27"/>
      <c r="I27"/>
    </row>
    <row r="28" spans="2:9" ht="24.75" customHeight="1" x14ac:dyDescent="0.2">
      <c r="B28" s="21" t="s">
        <v>29</v>
      </c>
      <c r="C28" s="20" t="s">
        <v>84</v>
      </c>
      <c r="D28" s="17" t="s">
        <v>37</v>
      </c>
      <c r="E28" s="18">
        <v>149</v>
      </c>
      <c r="F28" s="39" t="s">
        <v>59</v>
      </c>
      <c r="G28"/>
      <c r="H28"/>
      <c r="I28"/>
    </row>
    <row r="29" spans="2:9" ht="17.25" customHeight="1" x14ac:dyDescent="0.2">
      <c r="B29" s="21"/>
      <c r="C29" s="20" t="s">
        <v>70</v>
      </c>
      <c r="D29" s="17" t="s">
        <v>37</v>
      </c>
      <c r="E29" s="18">
        <v>70.5</v>
      </c>
      <c r="F29" s="39"/>
      <c r="G29"/>
      <c r="H29"/>
      <c r="I29"/>
    </row>
    <row r="30" spans="2:9" ht="15.75" customHeight="1" x14ac:dyDescent="0.2">
      <c r="B30" s="21"/>
      <c r="C30" s="16" t="s">
        <v>71</v>
      </c>
      <c r="D30" s="17" t="s">
        <v>37</v>
      </c>
      <c r="E30" s="18">
        <v>78.5</v>
      </c>
      <c r="F30" s="39"/>
      <c r="G30"/>
      <c r="H30"/>
      <c r="I30"/>
    </row>
    <row r="31" spans="2:9" ht="14.25" customHeight="1" x14ac:dyDescent="0.2">
      <c r="B31" s="21" t="s">
        <v>14</v>
      </c>
      <c r="C31" s="20" t="s">
        <v>33</v>
      </c>
      <c r="D31" s="17" t="s">
        <v>9</v>
      </c>
      <c r="E31" s="18">
        <v>54</v>
      </c>
      <c r="F31" s="39" t="s">
        <v>93</v>
      </c>
      <c r="G31"/>
      <c r="H31"/>
      <c r="I31"/>
    </row>
    <row r="32" spans="2:9" x14ac:dyDescent="0.2">
      <c r="B32" s="21" t="s">
        <v>15</v>
      </c>
      <c r="C32" s="20" t="s">
        <v>41</v>
      </c>
      <c r="D32" s="17" t="s">
        <v>9</v>
      </c>
      <c r="E32" s="18">
        <v>81</v>
      </c>
      <c r="F32" s="39"/>
      <c r="G32"/>
      <c r="H32"/>
      <c r="I32"/>
    </row>
    <row r="33" spans="2:9" x14ac:dyDescent="0.2">
      <c r="B33" s="21" t="s">
        <v>16</v>
      </c>
      <c r="C33" s="16" t="s">
        <v>60</v>
      </c>
      <c r="D33" s="17" t="s">
        <v>27</v>
      </c>
      <c r="E33" s="18">
        <v>8.67</v>
      </c>
      <c r="F33" s="41" t="s">
        <v>80</v>
      </c>
      <c r="G33"/>
      <c r="H33"/>
      <c r="I33"/>
    </row>
    <row r="34" spans="2:9" x14ac:dyDescent="0.2">
      <c r="B34" s="21" t="s">
        <v>18</v>
      </c>
      <c r="C34" s="20" t="s">
        <v>94</v>
      </c>
      <c r="D34" s="17" t="s">
        <v>17</v>
      </c>
      <c r="E34" s="18">
        <v>234</v>
      </c>
      <c r="F34" s="39"/>
      <c r="G34"/>
      <c r="H34"/>
      <c r="I34"/>
    </row>
    <row r="35" spans="2:9" x14ac:dyDescent="0.2">
      <c r="B35" s="21" t="s">
        <v>19</v>
      </c>
      <c r="C35" s="16" t="s">
        <v>44</v>
      </c>
      <c r="D35" s="17" t="s">
        <v>17</v>
      </c>
      <c r="E35" s="18">
        <v>234</v>
      </c>
      <c r="F35" s="40"/>
      <c r="G35"/>
      <c r="H35"/>
      <c r="I35"/>
    </row>
    <row r="36" spans="2:9" x14ac:dyDescent="0.2">
      <c r="B36" s="21" t="s">
        <v>20</v>
      </c>
      <c r="C36" s="22" t="s">
        <v>34</v>
      </c>
      <c r="D36" s="17"/>
      <c r="E36" s="18"/>
      <c r="F36" s="39"/>
      <c r="G36"/>
      <c r="H36"/>
      <c r="I36"/>
    </row>
    <row r="37" spans="2:9" x14ac:dyDescent="0.2">
      <c r="B37" s="21"/>
      <c r="C37" s="22" t="s">
        <v>49</v>
      </c>
      <c r="D37" s="17" t="s">
        <v>9</v>
      </c>
      <c r="E37" s="18">
        <v>480</v>
      </c>
      <c r="F37" s="40" t="s">
        <v>36</v>
      </c>
      <c r="G37"/>
      <c r="H37"/>
      <c r="I37"/>
    </row>
    <row r="38" spans="2:9" ht="12.75" customHeight="1" x14ac:dyDescent="0.2">
      <c r="B38" s="21"/>
      <c r="C38" s="22" t="s">
        <v>35</v>
      </c>
      <c r="D38" s="17" t="s">
        <v>17</v>
      </c>
      <c r="E38" s="18">
        <v>36</v>
      </c>
      <c r="F38" s="40" t="s">
        <v>36</v>
      </c>
      <c r="G38"/>
      <c r="H38"/>
      <c r="I38"/>
    </row>
    <row r="39" spans="2:9" x14ac:dyDescent="0.2">
      <c r="B39" s="21"/>
      <c r="C39" s="22" t="s">
        <v>61</v>
      </c>
      <c r="D39" s="17" t="s">
        <v>62</v>
      </c>
      <c r="E39" s="18">
        <v>18</v>
      </c>
      <c r="F39" s="40" t="s">
        <v>36</v>
      </c>
      <c r="G39"/>
      <c r="H39"/>
      <c r="I39"/>
    </row>
    <row r="40" spans="2:9" x14ac:dyDescent="0.2">
      <c r="B40" s="21"/>
      <c r="C40" s="22" t="s">
        <v>81</v>
      </c>
      <c r="D40" s="17" t="s">
        <v>62</v>
      </c>
      <c r="E40" s="18">
        <v>252</v>
      </c>
      <c r="F40" s="40" t="s">
        <v>36</v>
      </c>
      <c r="G40"/>
      <c r="H40"/>
      <c r="I40"/>
    </row>
    <row r="41" spans="2:9" ht="35.25" customHeight="1" x14ac:dyDescent="0.2">
      <c r="B41" s="21" t="s">
        <v>21</v>
      </c>
      <c r="C41" s="22" t="s">
        <v>40</v>
      </c>
      <c r="D41" s="17" t="s">
        <v>46</v>
      </c>
      <c r="E41" s="19">
        <v>20.3</v>
      </c>
      <c r="F41" s="41" t="s">
        <v>82</v>
      </c>
      <c r="G41"/>
      <c r="H41"/>
      <c r="I41"/>
    </row>
    <row r="42" spans="2:9" x14ac:dyDescent="0.2">
      <c r="B42" s="21" t="s">
        <v>22</v>
      </c>
      <c r="C42" s="22" t="s">
        <v>38</v>
      </c>
      <c r="D42" s="17" t="s">
        <v>46</v>
      </c>
      <c r="E42" s="19">
        <v>20.3</v>
      </c>
      <c r="F42" s="40"/>
      <c r="G42"/>
      <c r="H42"/>
      <c r="I42"/>
    </row>
    <row r="43" spans="2:9" x14ac:dyDescent="0.2">
      <c r="B43" s="21" t="s">
        <v>23</v>
      </c>
      <c r="C43" s="22" t="s">
        <v>39</v>
      </c>
      <c r="D43" s="17" t="s">
        <v>46</v>
      </c>
      <c r="E43" s="19">
        <v>20.3</v>
      </c>
      <c r="F43" s="40"/>
      <c r="G43"/>
      <c r="H43"/>
      <c r="I43"/>
    </row>
    <row r="44" spans="2:9" ht="15" customHeight="1" x14ac:dyDescent="0.2">
      <c r="B44" s="21"/>
      <c r="C44" s="22" t="s">
        <v>95</v>
      </c>
      <c r="D44" s="17" t="s">
        <v>37</v>
      </c>
      <c r="E44" s="19">
        <v>0.1</v>
      </c>
      <c r="F44" s="41"/>
      <c r="G44"/>
      <c r="H44"/>
      <c r="I44"/>
    </row>
    <row r="45" spans="2:9" x14ac:dyDescent="0.2">
      <c r="B45" s="21" t="s">
        <v>45</v>
      </c>
      <c r="C45" s="22" t="s">
        <v>64</v>
      </c>
      <c r="D45" s="17" t="s">
        <v>46</v>
      </c>
      <c r="E45" s="19">
        <v>20.3</v>
      </c>
      <c r="F45" s="40"/>
      <c r="G45"/>
      <c r="H45"/>
      <c r="I45"/>
    </row>
    <row r="46" spans="2:9" x14ac:dyDescent="0.2">
      <c r="B46" s="21"/>
      <c r="C46" s="22" t="s">
        <v>65</v>
      </c>
      <c r="D46" s="17" t="s">
        <v>37</v>
      </c>
      <c r="E46" s="19">
        <f>0.12*E45</f>
        <v>2.4359999999999999</v>
      </c>
      <c r="F46" s="40" t="s">
        <v>66</v>
      </c>
      <c r="G46"/>
      <c r="H46"/>
      <c r="I46"/>
    </row>
    <row r="47" spans="2:9" x14ac:dyDescent="0.2">
      <c r="B47" s="21" t="s">
        <v>96</v>
      </c>
      <c r="C47" s="22" t="s">
        <v>67</v>
      </c>
      <c r="D47" s="17" t="s">
        <v>46</v>
      </c>
      <c r="E47" s="19">
        <v>20.3</v>
      </c>
      <c r="F47" s="40"/>
      <c r="G47"/>
      <c r="H47"/>
      <c r="I47"/>
    </row>
    <row r="48" spans="2:9" x14ac:dyDescent="0.2">
      <c r="B48" s="21"/>
      <c r="C48" s="22" t="s">
        <v>68</v>
      </c>
      <c r="D48" s="17" t="s">
        <v>37</v>
      </c>
      <c r="E48" s="37">
        <f>0.15*3*E47</f>
        <v>9.1349999999999998</v>
      </c>
      <c r="F48" s="40" t="s">
        <v>69</v>
      </c>
      <c r="G48"/>
      <c r="H48"/>
      <c r="I48"/>
    </row>
    <row r="49" spans="2:9" ht="22.5" customHeight="1" x14ac:dyDescent="0.2">
      <c r="B49" s="21" t="s">
        <v>97</v>
      </c>
      <c r="C49" s="35" t="s">
        <v>58</v>
      </c>
      <c r="D49" s="36" t="s">
        <v>42</v>
      </c>
      <c r="E49" s="37">
        <f>E11*1.5</f>
        <v>810</v>
      </c>
      <c r="F49" s="49"/>
      <c r="G49"/>
      <c r="H49"/>
      <c r="I49"/>
    </row>
    <row r="50" spans="2:9" ht="39" customHeight="1" x14ac:dyDescent="0.2">
      <c r="B50" s="21" t="s">
        <v>98</v>
      </c>
      <c r="C50" s="35" t="s">
        <v>63</v>
      </c>
      <c r="D50" s="36" t="s">
        <v>42</v>
      </c>
      <c r="E50" s="37">
        <f>E49</f>
        <v>810</v>
      </c>
      <c r="F50" s="49"/>
      <c r="G50"/>
      <c r="H50"/>
      <c r="I50"/>
    </row>
    <row r="51" spans="2:9" x14ac:dyDescent="0.2">
      <c r="B51" s="23"/>
      <c r="C51" s="24"/>
      <c r="D51" s="25"/>
      <c r="E51" s="26"/>
      <c r="F51" s="27"/>
    </row>
    <row r="52" spans="2:9" hidden="1" x14ac:dyDescent="0.2">
      <c r="C52" s="50" t="s">
        <v>54</v>
      </c>
      <c r="D52" s="51"/>
      <c r="E52" s="51"/>
      <c r="F52" s="51"/>
    </row>
    <row r="53" spans="2:9" hidden="1" x14ac:dyDescent="0.2">
      <c r="C53" s="52" t="s">
        <v>55</v>
      </c>
      <c r="D53" s="53"/>
      <c r="E53" s="53"/>
      <c r="F53" s="53"/>
    </row>
    <row r="54" spans="2:9" x14ac:dyDescent="0.2">
      <c r="C54" s="31"/>
      <c r="D54" s="32"/>
      <c r="E54" s="33"/>
      <c r="F54" s="34"/>
    </row>
    <row r="55" spans="2:9" x14ac:dyDescent="0.2">
      <c r="C55" s="50" t="s">
        <v>107</v>
      </c>
      <c r="D55" s="50"/>
      <c r="E55" s="50"/>
      <c r="F55" s="50"/>
    </row>
    <row r="56" spans="2:9" x14ac:dyDescent="0.2">
      <c r="C56" s="47" t="s">
        <v>55</v>
      </c>
      <c r="D56" s="47"/>
      <c r="E56" s="47"/>
      <c r="F56" s="47"/>
    </row>
  </sheetData>
  <mergeCells count="5">
    <mergeCell ref="B6:F6"/>
    <mergeCell ref="B7:F7"/>
    <mergeCell ref="C52:F52"/>
    <mergeCell ref="C53:F53"/>
    <mergeCell ref="C55:F55"/>
  </mergeCells>
  <pageMargins left="0.7" right="0.7" top="0.75" bottom="0.75" header="0.3" footer="0.3"/>
  <pageSetup paperSize="9" scale="7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6"/>
  <sheetViews>
    <sheetView view="pageBreakPreview" topLeftCell="A31" zoomScaleNormal="110" zoomScaleSheetLayoutView="100" workbookViewId="0">
      <selection activeCell="A52" sqref="A52:XFD53"/>
    </sheetView>
  </sheetViews>
  <sheetFormatPr defaultRowHeight="12.75" x14ac:dyDescent="0.2"/>
  <cols>
    <col min="1" max="1" width="4" style="1" customWidth="1"/>
    <col min="2" max="2" width="4.5703125" style="2" customWidth="1"/>
    <col min="3" max="3" width="53.140625" style="3" customWidth="1"/>
    <col min="4" max="4" width="13.28515625" style="4" bestFit="1" customWidth="1"/>
    <col min="5" max="5" width="13.140625" style="5" customWidth="1"/>
    <col min="6" max="6" width="25.42578125" style="6" customWidth="1"/>
    <col min="7" max="7" width="9.140625" style="1"/>
    <col min="8" max="8" width="17.7109375" style="1" customWidth="1"/>
    <col min="9" max="9" width="27.140625" style="1" customWidth="1"/>
    <col min="10" max="16384" width="9.140625" style="1"/>
  </cols>
  <sheetData>
    <row r="1" spans="2:9" x14ac:dyDescent="0.2">
      <c r="B1" s="8"/>
      <c r="C1" s="2"/>
      <c r="D1" s="3"/>
      <c r="E1" s="4"/>
      <c r="F1" s="28" t="s">
        <v>50</v>
      </c>
      <c r="G1"/>
      <c r="H1"/>
      <c r="I1"/>
    </row>
    <row r="2" spans="2:9" x14ac:dyDescent="0.2">
      <c r="B2" s="8"/>
      <c r="C2" s="2"/>
      <c r="D2" s="3"/>
      <c r="E2" s="4"/>
      <c r="F2" s="29" t="s">
        <v>28</v>
      </c>
      <c r="G2"/>
      <c r="H2"/>
      <c r="I2"/>
    </row>
    <row r="3" spans="2:9" x14ac:dyDescent="0.2">
      <c r="B3" s="8"/>
      <c r="C3" s="2"/>
      <c r="D3" s="3"/>
      <c r="E3" s="4"/>
      <c r="F3" s="29" t="s">
        <v>51</v>
      </c>
      <c r="G3"/>
      <c r="H3"/>
      <c r="I3"/>
    </row>
    <row r="4" spans="2:9" x14ac:dyDescent="0.2">
      <c r="B4" s="8"/>
      <c r="C4" s="2"/>
      <c r="D4" s="3"/>
      <c r="E4" s="4"/>
      <c r="F4" s="30" t="s">
        <v>52</v>
      </c>
      <c r="G4"/>
      <c r="H4"/>
      <c r="I4"/>
    </row>
    <row r="5" spans="2:9" ht="15.75" x14ac:dyDescent="0.2">
      <c r="B5" s="8"/>
      <c r="C5" s="2"/>
      <c r="D5" s="3"/>
      <c r="E5" s="4"/>
      <c r="F5" s="7"/>
      <c r="G5"/>
      <c r="H5"/>
      <c r="I5"/>
    </row>
    <row r="6" spans="2:9" x14ac:dyDescent="0.2">
      <c r="B6" s="54" t="s">
        <v>53</v>
      </c>
      <c r="C6" s="54"/>
      <c r="D6" s="54"/>
      <c r="E6" s="54"/>
      <c r="F6" s="54"/>
      <c r="G6"/>
      <c r="H6"/>
      <c r="I6"/>
    </row>
    <row r="7" spans="2:9" ht="31.5" customHeight="1" x14ac:dyDescent="0.2">
      <c r="B7" s="55" t="s">
        <v>106</v>
      </c>
      <c r="C7" s="55"/>
      <c r="D7" s="55"/>
      <c r="E7" s="55"/>
      <c r="F7" s="55"/>
      <c r="G7"/>
      <c r="H7"/>
      <c r="I7"/>
    </row>
    <row r="8" spans="2:9" ht="15" customHeight="1" x14ac:dyDescent="0.2">
      <c r="B8" s="9"/>
      <c r="C8" s="9"/>
      <c r="D8" s="9"/>
      <c r="E8" s="9"/>
      <c r="F8" s="9"/>
      <c r="G8"/>
      <c r="H8"/>
      <c r="I8"/>
    </row>
    <row r="9" spans="2:9" ht="27" customHeight="1" x14ac:dyDescent="0.2">
      <c r="B9" s="10" t="s">
        <v>24</v>
      </c>
      <c r="C9" s="11" t="s">
        <v>25</v>
      </c>
      <c r="D9" s="11" t="s">
        <v>0</v>
      </c>
      <c r="E9" s="12" t="s">
        <v>26</v>
      </c>
      <c r="F9" s="12" t="s">
        <v>1</v>
      </c>
      <c r="G9"/>
      <c r="H9"/>
      <c r="I9"/>
    </row>
    <row r="10" spans="2:9" x14ac:dyDescent="0.2">
      <c r="B10" s="13">
        <v>1</v>
      </c>
      <c r="C10" s="14">
        <v>2</v>
      </c>
      <c r="D10" s="14">
        <v>3</v>
      </c>
      <c r="E10" s="14">
        <v>4</v>
      </c>
      <c r="F10" s="14">
        <v>5</v>
      </c>
      <c r="G10"/>
      <c r="H10"/>
      <c r="I10"/>
    </row>
    <row r="11" spans="2:9" x14ac:dyDescent="0.2">
      <c r="B11" s="15" t="s">
        <v>2</v>
      </c>
      <c r="C11" s="16" t="s">
        <v>56</v>
      </c>
      <c r="D11" s="17" t="s">
        <v>27</v>
      </c>
      <c r="E11" s="37">
        <v>540</v>
      </c>
      <c r="F11" s="16"/>
      <c r="G11"/>
      <c r="H11"/>
      <c r="I11"/>
    </row>
    <row r="12" spans="2:9" x14ac:dyDescent="0.2">
      <c r="B12" s="15" t="s">
        <v>3</v>
      </c>
      <c r="C12" s="16" t="s">
        <v>43</v>
      </c>
      <c r="D12" s="17" t="s">
        <v>57</v>
      </c>
      <c r="E12" s="18">
        <v>11.97</v>
      </c>
      <c r="F12" s="48"/>
      <c r="G12"/>
      <c r="H12"/>
      <c r="I12"/>
    </row>
    <row r="13" spans="2:9" ht="45.75" customHeight="1" x14ac:dyDescent="0.2">
      <c r="B13" s="15" t="s">
        <v>4</v>
      </c>
      <c r="C13" s="16" t="s">
        <v>47</v>
      </c>
      <c r="D13" s="17" t="s">
        <v>9</v>
      </c>
      <c r="E13" s="18">
        <v>951</v>
      </c>
      <c r="F13" s="41" t="s">
        <v>75</v>
      </c>
      <c r="G13"/>
      <c r="H13"/>
      <c r="I13"/>
    </row>
    <row r="14" spans="2:9" ht="42" x14ac:dyDescent="0.2">
      <c r="B14" s="15" t="s">
        <v>5</v>
      </c>
      <c r="C14" s="16" t="s">
        <v>30</v>
      </c>
      <c r="D14" s="17" t="s">
        <v>76</v>
      </c>
      <c r="E14" s="18" t="s">
        <v>77</v>
      </c>
      <c r="F14" s="41" t="s">
        <v>78</v>
      </c>
      <c r="G14"/>
      <c r="H14"/>
      <c r="I14"/>
    </row>
    <row r="15" spans="2:9" ht="31.5" x14ac:dyDescent="0.2">
      <c r="B15" s="15" t="s">
        <v>6</v>
      </c>
      <c r="C15" s="20" t="s">
        <v>72</v>
      </c>
      <c r="D15" s="17" t="s">
        <v>9</v>
      </c>
      <c r="E15" s="18">
        <v>102</v>
      </c>
      <c r="F15" s="41" t="s">
        <v>79</v>
      </c>
      <c r="G15"/>
      <c r="H15"/>
      <c r="I15"/>
    </row>
    <row r="16" spans="2:9" ht="22.5" x14ac:dyDescent="0.2">
      <c r="B16" s="15" t="s">
        <v>7</v>
      </c>
      <c r="C16" s="20" t="s">
        <v>83</v>
      </c>
      <c r="D16" s="17" t="s">
        <v>62</v>
      </c>
      <c r="E16" s="18">
        <v>102</v>
      </c>
      <c r="F16" s="41" t="s">
        <v>100</v>
      </c>
      <c r="G16"/>
      <c r="H16"/>
      <c r="I16"/>
    </row>
    <row r="17" spans="2:9" ht="21" x14ac:dyDescent="0.2">
      <c r="B17" s="15" t="s">
        <v>8</v>
      </c>
      <c r="C17" s="35" t="s">
        <v>48</v>
      </c>
      <c r="D17" s="36" t="s">
        <v>17</v>
      </c>
      <c r="E17" s="37">
        <v>51</v>
      </c>
      <c r="F17" s="39" t="s">
        <v>90</v>
      </c>
      <c r="G17"/>
      <c r="H17"/>
      <c r="I17"/>
    </row>
    <row r="18" spans="2:9" ht="22.5" x14ac:dyDescent="0.2">
      <c r="B18" s="15" t="s">
        <v>10</v>
      </c>
      <c r="C18" s="38" t="s">
        <v>73</v>
      </c>
      <c r="D18" s="36" t="s">
        <v>17</v>
      </c>
      <c r="E18" s="37">
        <v>42</v>
      </c>
      <c r="F18" s="39"/>
      <c r="G18"/>
      <c r="H18"/>
      <c r="I18"/>
    </row>
    <row r="19" spans="2:9" x14ac:dyDescent="0.2">
      <c r="B19" s="21" t="s">
        <v>11</v>
      </c>
      <c r="C19" s="42" t="s">
        <v>31</v>
      </c>
      <c r="D19" s="43" t="s">
        <v>17</v>
      </c>
      <c r="E19" s="44">
        <v>9</v>
      </c>
      <c r="F19" s="45" t="s">
        <v>32</v>
      </c>
      <c r="G19"/>
      <c r="H19"/>
      <c r="I19"/>
    </row>
    <row r="20" spans="2:9" x14ac:dyDescent="0.2">
      <c r="B20" s="21" t="s">
        <v>12</v>
      </c>
      <c r="C20" s="20" t="s">
        <v>99</v>
      </c>
      <c r="D20" s="17" t="s">
        <v>17</v>
      </c>
      <c r="E20" s="18">
        <v>9</v>
      </c>
      <c r="F20" s="39"/>
      <c r="G20"/>
      <c r="H20"/>
      <c r="I20"/>
    </row>
    <row r="21" spans="2:9" x14ac:dyDescent="0.2">
      <c r="B21" s="21"/>
      <c r="C21" s="20" t="s">
        <v>74</v>
      </c>
      <c r="D21" s="17" t="s">
        <v>17</v>
      </c>
      <c r="E21" s="18">
        <v>18</v>
      </c>
      <c r="F21" s="39"/>
      <c r="G21"/>
      <c r="H21"/>
      <c r="I21"/>
    </row>
    <row r="22" spans="2:9" x14ac:dyDescent="0.2">
      <c r="B22" s="21"/>
      <c r="C22" s="16" t="s">
        <v>91</v>
      </c>
      <c r="D22" s="17" t="s">
        <v>87</v>
      </c>
      <c r="E22" s="18">
        <v>144</v>
      </c>
      <c r="F22" s="39" t="s">
        <v>89</v>
      </c>
      <c r="G22"/>
      <c r="H22"/>
      <c r="I22"/>
    </row>
    <row r="23" spans="2:9" ht="22.5" x14ac:dyDescent="0.2">
      <c r="B23" s="21" t="s">
        <v>13</v>
      </c>
      <c r="C23" s="38" t="s">
        <v>85</v>
      </c>
      <c r="D23" s="36" t="s">
        <v>17</v>
      </c>
      <c r="E23" s="37">
        <v>9</v>
      </c>
      <c r="F23" s="46"/>
      <c r="G23"/>
      <c r="H23"/>
      <c r="I23"/>
    </row>
    <row r="24" spans="2:9" ht="27" customHeight="1" x14ac:dyDescent="0.2">
      <c r="B24" s="21"/>
      <c r="C24" s="38" t="s">
        <v>92</v>
      </c>
      <c r="D24" s="36" t="s">
        <v>9</v>
      </c>
      <c r="E24" s="37">
        <v>54</v>
      </c>
      <c r="F24" s="46"/>
      <c r="G24"/>
      <c r="H24"/>
      <c r="I24"/>
    </row>
    <row r="25" spans="2:9" x14ac:dyDescent="0.2">
      <c r="B25" s="21"/>
      <c r="C25" s="38" t="s">
        <v>86</v>
      </c>
      <c r="D25" s="36" t="s">
        <v>17</v>
      </c>
      <c r="E25" s="37">
        <v>18</v>
      </c>
      <c r="F25" s="46"/>
      <c r="G25"/>
      <c r="H25"/>
      <c r="I25"/>
    </row>
    <row r="26" spans="2:9" x14ac:dyDescent="0.2">
      <c r="B26" s="21"/>
      <c r="C26" s="38" t="s">
        <v>74</v>
      </c>
      <c r="D26" s="36" t="s">
        <v>17</v>
      </c>
      <c r="E26" s="37">
        <v>36</v>
      </c>
      <c r="F26" s="41"/>
      <c r="G26"/>
      <c r="H26"/>
      <c r="I26"/>
    </row>
    <row r="27" spans="2:9" ht="18" customHeight="1" x14ac:dyDescent="0.2">
      <c r="B27" s="21"/>
      <c r="C27" s="35" t="s">
        <v>91</v>
      </c>
      <c r="D27" s="36" t="s">
        <v>87</v>
      </c>
      <c r="E27" s="37">
        <v>144</v>
      </c>
      <c r="F27" s="41" t="s">
        <v>88</v>
      </c>
      <c r="G27"/>
      <c r="H27"/>
      <c r="I27"/>
    </row>
    <row r="28" spans="2:9" ht="24.75" customHeight="1" x14ac:dyDescent="0.2">
      <c r="B28" s="21" t="s">
        <v>29</v>
      </c>
      <c r="C28" s="20" t="s">
        <v>84</v>
      </c>
      <c r="D28" s="17" t="s">
        <v>37</v>
      </c>
      <c r="E28" s="18">
        <v>149</v>
      </c>
      <c r="F28" s="39" t="s">
        <v>59</v>
      </c>
      <c r="G28"/>
      <c r="H28"/>
      <c r="I28"/>
    </row>
    <row r="29" spans="2:9" ht="17.25" customHeight="1" x14ac:dyDescent="0.2">
      <c r="B29" s="21"/>
      <c r="C29" s="20" t="s">
        <v>70</v>
      </c>
      <c r="D29" s="17" t="s">
        <v>37</v>
      </c>
      <c r="E29" s="18">
        <v>70.5</v>
      </c>
      <c r="F29" s="39"/>
      <c r="G29"/>
      <c r="H29"/>
      <c r="I29"/>
    </row>
    <row r="30" spans="2:9" ht="15.75" customHeight="1" x14ac:dyDescent="0.2">
      <c r="B30" s="21"/>
      <c r="C30" s="16" t="s">
        <v>71</v>
      </c>
      <c r="D30" s="17" t="s">
        <v>37</v>
      </c>
      <c r="E30" s="18">
        <v>78.5</v>
      </c>
      <c r="F30" s="39"/>
      <c r="G30"/>
      <c r="H30"/>
      <c r="I30"/>
    </row>
    <row r="31" spans="2:9" ht="14.25" customHeight="1" x14ac:dyDescent="0.2">
      <c r="B31" s="21" t="s">
        <v>14</v>
      </c>
      <c r="C31" s="20" t="s">
        <v>33</v>
      </c>
      <c r="D31" s="17" t="s">
        <v>9</v>
      </c>
      <c r="E31" s="18">
        <v>54</v>
      </c>
      <c r="F31" s="39" t="s">
        <v>93</v>
      </c>
      <c r="G31"/>
      <c r="H31"/>
      <c r="I31"/>
    </row>
    <row r="32" spans="2:9" x14ac:dyDescent="0.2">
      <c r="B32" s="21" t="s">
        <v>15</v>
      </c>
      <c r="C32" s="20" t="s">
        <v>41</v>
      </c>
      <c r="D32" s="17" t="s">
        <v>9</v>
      </c>
      <c r="E32" s="18">
        <v>81</v>
      </c>
      <c r="F32" s="39"/>
      <c r="G32"/>
      <c r="H32"/>
      <c r="I32"/>
    </row>
    <row r="33" spans="2:9" x14ac:dyDescent="0.2">
      <c r="B33" s="21" t="s">
        <v>16</v>
      </c>
      <c r="C33" s="16" t="s">
        <v>60</v>
      </c>
      <c r="D33" s="17" t="s">
        <v>27</v>
      </c>
      <c r="E33" s="18">
        <v>8.67</v>
      </c>
      <c r="F33" s="41" t="s">
        <v>80</v>
      </c>
      <c r="G33"/>
      <c r="H33"/>
      <c r="I33"/>
    </row>
    <row r="34" spans="2:9" x14ac:dyDescent="0.2">
      <c r="B34" s="21" t="s">
        <v>18</v>
      </c>
      <c r="C34" s="20" t="s">
        <v>94</v>
      </c>
      <c r="D34" s="17" t="s">
        <v>17</v>
      </c>
      <c r="E34" s="18">
        <v>234</v>
      </c>
      <c r="F34" s="39"/>
      <c r="G34"/>
      <c r="H34"/>
      <c r="I34"/>
    </row>
    <row r="35" spans="2:9" x14ac:dyDescent="0.2">
      <c r="B35" s="21" t="s">
        <v>19</v>
      </c>
      <c r="C35" s="16" t="s">
        <v>44</v>
      </c>
      <c r="D35" s="17" t="s">
        <v>17</v>
      </c>
      <c r="E35" s="18">
        <v>234</v>
      </c>
      <c r="F35" s="40"/>
      <c r="G35"/>
      <c r="H35"/>
      <c r="I35"/>
    </row>
    <row r="36" spans="2:9" x14ac:dyDescent="0.2">
      <c r="B36" s="21" t="s">
        <v>20</v>
      </c>
      <c r="C36" s="22" t="s">
        <v>34</v>
      </c>
      <c r="D36" s="17"/>
      <c r="E36" s="18"/>
      <c r="F36" s="39"/>
      <c r="G36"/>
      <c r="H36"/>
      <c r="I36"/>
    </row>
    <row r="37" spans="2:9" x14ac:dyDescent="0.2">
      <c r="B37" s="21"/>
      <c r="C37" s="22" t="s">
        <v>49</v>
      </c>
      <c r="D37" s="17" t="s">
        <v>9</v>
      </c>
      <c r="E37" s="18">
        <v>480</v>
      </c>
      <c r="F37" s="40" t="s">
        <v>36</v>
      </c>
      <c r="G37"/>
      <c r="H37"/>
      <c r="I37"/>
    </row>
    <row r="38" spans="2:9" ht="12.75" customHeight="1" x14ac:dyDescent="0.2">
      <c r="B38" s="21"/>
      <c r="C38" s="22" t="s">
        <v>35</v>
      </c>
      <c r="D38" s="17" t="s">
        <v>17</v>
      </c>
      <c r="E38" s="18">
        <v>36</v>
      </c>
      <c r="F38" s="40" t="s">
        <v>36</v>
      </c>
      <c r="G38"/>
      <c r="H38"/>
      <c r="I38"/>
    </row>
    <row r="39" spans="2:9" x14ac:dyDescent="0.2">
      <c r="B39" s="21"/>
      <c r="C39" s="22" t="s">
        <v>61</v>
      </c>
      <c r="D39" s="17" t="s">
        <v>62</v>
      </c>
      <c r="E39" s="18">
        <v>18</v>
      </c>
      <c r="F39" s="40" t="s">
        <v>36</v>
      </c>
      <c r="G39"/>
      <c r="H39"/>
      <c r="I39"/>
    </row>
    <row r="40" spans="2:9" x14ac:dyDescent="0.2">
      <c r="B40" s="21"/>
      <c r="C40" s="22" t="s">
        <v>81</v>
      </c>
      <c r="D40" s="17" t="s">
        <v>62</v>
      </c>
      <c r="E40" s="18">
        <v>252</v>
      </c>
      <c r="F40" s="40" t="s">
        <v>36</v>
      </c>
      <c r="G40"/>
      <c r="H40"/>
      <c r="I40"/>
    </row>
    <row r="41" spans="2:9" ht="35.25" customHeight="1" x14ac:dyDescent="0.2">
      <c r="B41" s="21" t="s">
        <v>21</v>
      </c>
      <c r="C41" s="22" t="s">
        <v>40</v>
      </c>
      <c r="D41" s="17" t="s">
        <v>46</v>
      </c>
      <c r="E41" s="19">
        <v>20.3</v>
      </c>
      <c r="F41" s="41" t="s">
        <v>82</v>
      </c>
      <c r="G41"/>
      <c r="H41"/>
      <c r="I41"/>
    </row>
    <row r="42" spans="2:9" x14ac:dyDescent="0.2">
      <c r="B42" s="21" t="s">
        <v>22</v>
      </c>
      <c r="C42" s="22" t="s">
        <v>38</v>
      </c>
      <c r="D42" s="17" t="s">
        <v>46</v>
      </c>
      <c r="E42" s="19">
        <v>20.3</v>
      </c>
      <c r="F42" s="40"/>
      <c r="G42"/>
      <c r="H42"/>
      <c r="I42"/>
    </row>
    <row r="43" spans="2:9" x14ac:dyDescent="0.2">
      <c r="B43" s="21" t="s">
        <v>23</v>
      </c>
      <c r="C43" s="22" t="s">
        <v>39</v>
      </c>
      <c r="D43" s="17" t="s">
        <v>46</v>
      </c>
      <c r="E43" s="19">
        <v>20.3</v>
      </c>
      <c r="F43" s="40"/>
      <c r="G43"/>
      <c r="H43"/>
      <c r="I43"/>
    </row>
    <row r="44" spans="2:9" ht="15" customHeight="1" x14ac:dyDescent="0.2">
      <c r="B44" s="21"/>
      <c r="C44" s="22" t="s">
        <v>95</v>
      </c>
      <c r="D44" s="17" t="s">
        <v>37</v>
      </c>
      <c r="E44" s="19">
        <v>0.1</v>
      </c>
      <c r="F44" s="41"/>
      <c r="G44"/>
      <c r="H44"/>
      <c r="I44"/>
    </row>
    <row r="45" spans="2:9" x14ac:dyDescent="0.2">
      <c r="B45" s="21" t="s">
        <v>45</v>
      </c>
      <c r="C45" s="22" t="s">
        <v>64</v>
      </c>
      <c r="D45" s="17" t="s">
        <v>46</v>
      </c>
      <c r="E45" s="19">
        <v>20.3</v>
      </c>
      <c r="F45" s="40"/>
      <c r="G45"/>
      <c r="H45"/>
      <c r="I45"/>
    </row>
    <row r="46" spans="2:9" x14ac:dyDescent="0.2">
      <c r="B46" s="21"/>
      <c r="C46" s="22" t="s">
        <v>65</v>
      </c>
      <c r="D46" s="17" t="s">
        <v>37</v>
      </c>
      <c r="E46" s="19">
        <f>0.12*E45</f>
        <v>2.4359999999999999</v>
      </c>
      <c r="F46" s="40" t="s">
        <v>66</v>
      </c>
      <c r="G46"/>
      <c r="H46"/>
      <c r="I46"/>
    </row>
    <row r="47" spans="2:9" x14ac:dyDescent="0.2">
      <c r="B47" s="21" t="s">
        <v>96</v>
      </c>
      <c r="C47" s="22" t="s">
        <v>67</v>
      </c>
      <c r="D47" s="17" t="s">
        <v>46</v>
      </c>
      <c r="E47" s="19">
        <v>20.3</v>
      </c>
      <c r="F47" s="40"/>
      <c r="G47"/>
      <c r="H47"/>
      <c r="I47"/>
    </row>
    <row r="48" spans="2:9" x14ac:dyDescent="0.2">
      <c r="B48" s="21"/>
      <c r="C48" s="22" t="s">
        <v>68</v>
      </c>
      <c r="D48" s="17" t="s">
        <v>37</v>
      </c>
      <c r="E48" s="37">
        <f>0.15*3*E47</f>
        <v>9.1349999999999998</v>
      </c>
      <c r="F48" s="40" t="s">
        <v>69</v>
      </c>
      <c r="G48"/>
      <c r="H48"/>
      <c r="I48"/>
    </row>
    <row r="49" spans="2:9" ht="22.5" customHeight="1" x14ac:dyDescent="0.2">
      <c r="B49" s="21" t="s">
        <v>97</v>
      </c>
      <c r="C49" s="35" t="s">
        <v>58</v>
      </c>
      <c r="D49" s="36" t="s">
        <v>42</v>
      </c>
      <c r="E49" s="37">
        <f>E11*1.5</f>
        <v>810</v>
      </c>
      <c r="F49" s="49"/>
      <c r="G49"/>
      <c r="H49"/>
      <c r="I49"/>
    </row>
    <row r="50" spans="2:9" ht="39" customHeight="1" x14ac:dyDescent="0.2">
      <c r="B50" s="21" t="s">
        <v>98</v>
      </c>
      <c r="C50" s="35" t="s">
        <v>63</v>
      </c>
      <c r="D50" s="36" t="s">
        <v>42</v>
      </c>
      <c r="E50" s="37">
        <f>E49</f>
        <v>810</v>
      </c>
      <c r="F50" s="49"/>
      <c r="G50"/>
      <c r="H50"/>
      <c r="I50"/>
    </row>
    <row r="51" spans="2:9" x14ac:dyDescent="0.2">
      <c r="B51" s="23"/>
      <c r="C51" s="24"/>
      <c r="D51" s="25"/>
      <c r="E51" s="26"/>
      <c r="F51" s="27"/>
    </row>
    <row r="52" spans="2:9" hidden="1" x14ac:dyDescent="0.2">
      <c r="C52" s="50" t="s">
        <v>54</v>
      </c>
      <c r="D52" s="51"/>
      <c r="E52" s="51"/>
      <c r="F52" s="51"/>
    </row>
    <row r="53" spans="2:9" hidden="1" x14ac:dyDescent="0.2">
      <c r="C53" s="52" t="s">
        <v>55</v>
      </c>
      <c r="D53" s="53"/>
      <c r="E53" s="53"/>
      <c r="F53" s="53"/>
    </row>
    <row r="54" spans="2:9" x14ac:dyDescent="0.2">
      <c r="C54" s="31"/>
      <c r="D54" s="32"/>
      <c r="E54" s="33"/>
      <c r="F54" s="34"/>
    </row>
    <row r="55" spans="2:9" x14ac:dyDescent="0.2">
      <c r="C55" s="50" t="s">
        <v>107</v>
      </c>
      <c r="D55" s="50"/>
      <c r="E55" s="50"/>
      <c r="F55" s="50"/>
    </row>
    <row r="56" spans="2:9" x14ac:dyDescent="0.2">
      <c r="C56" s="47" t="s">
        <v>55</v>
      </c>
      <c r="D56" s="47"/>
      <c r="E56" s="47"/>
      <c r="F56" s="47"/>
    </row>
  </sheetData>
  <mergeCells count="5">
    <mergeCell ref="B6:F6"/>
    <mergeCell ref="B7:F7"/>
    <mergeCell ref="C52:F52"/>
    <mergeCell ref="C53:F53"/>
    <mergeCell ref="C55:F55"/>
  </mergeCells>
  <pageMargins left="0.7" right="0.7" top="0.75" bottom="0.75" header="0.3" footer="0.3"/>
  <pageSetup paperSize="9" scale="7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6"/>
  <sheetViews>
    <sheetView tabSelected="1" view="pageBreakPreview" topLeftCell="A31" zoomScaleNormal="110" zoomScaleSheetLayoutView="100" workbookViewId="0">
      <selection activeCell="C63" sqref="C63"/>
    </sheetView>
  </sheetViews>
  <sheetFormatPr defaultRowHeight="12.75" x14ac:dyDescent="0.2"/>
  <cols>
    <col min="1" max="1" width="4" style="1" customWidth="1"/>
    <col min="2" max="2" width="4.5703125" style="2" customWidth="1"/>
    <col min="3" max="3" width="53.140625" style="3" customWidth="1"/>
    <col min="4" max="4" width="13.28515625" style="4" bestFit="1" customWidth="1"/>
    <col min="5" max="5" width="13.140625" style="5" customWidth="1"/>
    <col min="6" max="6" width="25.42578125" style="6" customWidth="1"/>
    <col min="7" max="7" width="9.140625" style="1"/>
    <col min="8" max="8" width="17.7109375" style="1" customWidth="1"/>
    <col min="9" max="9" width="27.140625" style="1" customWidth="1"/>
    <col min="10" max="16384" width="9.140625" style="1"/>
  </cols>
  <sheetData>
    <row r="1" spans="2:9" x14ac:dyDescent="0.2">
      <c r="B1" s="8"/>
      <c r="C1" s="2"/>
      <c r="D1" s="3"/>
      <c r="E1" s="4"/>
      <c r="F1" s="28" t="s">
        <v>50</v>
      </c>
      <c r="G1"/>
      <c r="H1"/>
      <c r="I1"/>
    </row>
    <row r="2" spans="2:9" x14ac:dyDescent="0.2">
      <c r="B2" s="8"/>
      <c r="C2" s="2"/>
      <c r="D2" s="3"/>
      <c r="E2" s="4"/>
      <c r="F2" s="29" t="s">
        <v>28</v>
      </c>
      <c r="G2"/>
      <c r="H2"/>
      <c r="I2"/>
    </row>
    <row r="3" spans="2:9" x14ac:dyDescent="0.2">
      <c r="B3" s="8"/>
      <c r="C3" s="2"/>
      <c r="D3" s="3"/>
      <c r="E3" s="4"/>
      <c r="F3" s="29" t="s">
        <v>51</v>
      </c>
      <c r="G3"/>
      <c r="H3"/>
      <c r="I3"/>
    </row>
    <row r="4" spans="2:9" x14ac:dyDescent="0.2">
      <c r="B4" s="8"/>
      <c r="C4" s="2"/>
      <c r="D4" s="3"/>
      <c r="E4" s="4"/>
      <c r="F4" s="30" t="s">
        <v>52</v>
      </c>
      <c r="G4"/>
      <c r="H4"/>
      <c r="I4"/>
    </row>
    <row r="5" spans="2:9" ht="15.75" x14ac:dyDescent="0.2">
      <c r="B5" s="8"/>
      <c r="C5" s="2"/>
      <c r="D5" s="3"/>
      <c r="E5" s="4"/>
      <c r="F5" s="7"/>
      <c r="G5"/>
      <c r="H5"/>
      <c r="I5"/>
    </row>
    <row r="6" spans="2:9" x14ac:dyDescent="0.2">
      <c r="B6" s="54" t="s">
        <v>53</v>
      </c>
      <c r="C6" s="54"/>
      <c r="D6" s="54"/>
      <c r="E6" s="54"/>
      <c r="F6" s="54"/>
      <c r="G6"/>
      <c r="H6"/>
      <c r="I6"/>
    </row>
    <row r="7" spans="2:9" ht="31.5" customHeight="1" x14ac:dyDescent="0.2">
      <c r="B7" s="55" t="s">
        <v>103</v>
      </c>
      <c r="C7" s="55"/>
      <c r="D7" s="55"/>
      <c r="E7" s="55"/>
      <c r="F7" s="55"/>
      <c r="G7"/>
      <c r="H7"/>
      <c r="I7"/>
    </row>
    <row r="8" spans="2:9" ht="15" customHeight="1" x14ac:dyDescent="0.2">
      <c r="B8" s="9"/>
      <c r="C8" s="9"/>
      <c r="D8" s="9"/>
      <c r="E8" s="9"/>
      <c r="F8" s="9"/>
      <c r="G8"/>
      <c r="H8"/>
      <c r="I8"/>
    </row>
    <row r="9" spans="2:9" ht="27" customHeight="1" x14ac:dyDescent="0.2">
      <c r="B9" s="10" t="s">
        <v>24</v>
      </c>
      <c r="C9" s="11" t="s">
        <v>25</v>
      </c>
      <c r="D9" s="11" t="s">
        <v>0</v>
      </c>
      <c r="E9" s="12" t="s">
        <v>26</v>
      </c>
      <c r="F9" s="12" t="s">
        <v>1</v>
      </c>
      <c r="G9"/>
      <c r="H9"/>
      <c r="I9"/>
    </row>
    <row r="10" spans="2:9" x14ac:dyDescent="0.2">
      <c r="B10" s="13">
        <v>1</v>
      </c>
      <c r="C10" s="14">
        <v>2</v>
      </c>
      <c r="D10" s="14">
        <v>3</v>
      </c>
      <c r="E10" s="14">
        <v>4</v>
      </c>
      <c r="F10" s="14">
        <v>5</v>
      </c>
      <c r="G10"/>
      <c r="H10"/>
      <c r="I10"/>
    </row>
    <row r="11" spans="2:9" x14ac:dyDescent="0.2">
      <c r="B11" s="15" t="s">
        <v>2</v>
      </c>
      <c r="C11" s="16" t="s">
        <v>56</v>
      </c>
      <c r="D11" s="17" t="s">
        <v>27</v>
      </c>
      <c r="E11" s="37">
        <v>540</v>
      </c>
      <c r="F11" s="16"/>
      <c r="G11"/>
      <c r="H11"/>
      <c r="I11"/>
    </row>
    <row r="12" spans="2:9" x14ac:dyDescent="0.2">
      <c r="B12" s="15" t="s">
        <v>3</v>
      </c>
      <c r="C12" s="16" t="s">
        <v>43</v>
      </c>
      <c r="D12" s="17" t="s">
        <v>57</v>
      </c>
      <c r="E12" s="18">
        <v>11.97</v>
      </c>
      <c r="F12" s="48"/>
      <c r="G12"/>
      <c r="H12"/>
      <c r="I12"/>
    </row>
    <row r="13" spans="2:9" ht="45.75" customHeight="1" x14ac:dyDescent="0.2">
      <c r="B13" s="15" t="s">
        <v>4</v>
      </c>
      <c r="C13" s="16" t="s">
        <v>47</v>
      </c>
      <c r="D13" s="17" t="s">
        <v>9</v>
      </c>
      <c r="E13" s="18">
        <v>951</v>
      </c>
      <c r="F13" s="41" t="s">
        <v>75</v>
      </c>
      <c r="G13"/>
      <c r="H13"/>
      <c r="I13"/>
    </row>
    <row r="14" spans="2:9" ht="42" x14ac:dyDescent="0.2">
      <c r="B14" s="15" t="s">
        <v>5</v>
      </c>
      <c r="C14" s="16" t="s">
        <v>30</v>
      </c>
      <c r="D14" s="17" t="s">
        <v>76</v>
      </c>
      <c r="E14" s="18" t="s">
        <v>77</v>
      </c>
      <c r="F14" s="41" t="s">
        <v>78</v>
      </c>
      <c r="G14"/>
      <c r="H14"/>
      <c r="I14"/>
    </row>
    <row r="15" spans="2:9" ht="31.5" x14ac:dyDescent="0.2">
      <c r="B15" s="15" t="s">
        <v>6</v>
      </c>
      <c r="C15" s="20" t="s">
        <v>72</v>
      </c>
      <c r="D15" s="17" t="s">
        <v>9</v>
      </c>
      <c r="E15" s="18">
        <v>102</v>
      </c>
      <c r="F15" s="41" t="s">
        <v>79</v>
      </c>
      <c r="G15"/>
      <c r="H15"/>
      <c r="I15"/>
    </row>
    <row r="16" spans="2:9" ht="22.5" x14ac:dyDescent="0.2">
      <c r="B16" s="15" t="s">
        <v>7</v>
      </c>
      <c r="C16" s="20" t="s">
        <v>83</v>
      </c>
      <c r="D16" s="17" t="s">
        <v>62</v>
      </c>
      <c r="E16" s="18">
        <v>102</v>
      </c>
      <c r="F16" s="41" t="s">
        <v>100</v>
      </c>
      <c r="G16"/>
      <c r="H16"/>
      <c r="I16"/>
    </row>
    <row r="17" spans="2:9" ht="21" x14ac:dyDescent="0.2">
      <c r="B17" s="15" t="s">
        <v>8</v>
      </c>
      <c r="C17" s="35" t="s">
        <v>48</v>
      </c>
      <c r="D17" s="36" t="s">
        <v>17</v>
      </c>
      <c r="E17" s="37">
        <v>51</v>
      </c>
      <c r="F17" s="39" t="s">
        <v>90</v>
      </c>
      <c r="G17"/>
      <c r="H17"/>
      <c r="I17"/>
    </row>
    <row r="18" spans="2:9" ht="22.5" x14ac:dyDescent="0.2">
      <c r="B18" s="15" t="s">
        <v>10</v>
      </c>
      <c r="C18" s="38" t="s">
        <v>73</v>
      </c>
      <c r="D18" s="36" t="s">
        <v>17</v>
      </c>
      <c r="E18" s="37">
        <v>42</v>
      </c>
      <c r="F18" s="39"/>
      <c r="G18"/>
      <c r="H18"/>
      <c r="I18"/>
    </row>
    <row r="19" spans="2:9" x14ac:dyDescent="0.2">
      <c r="B19" s="21" t="s">
        <v>11</v>
      </c>
      <c r="C19" s="42" t="s">
        <v>31</v>
      </c>
      <c r="D19" s="43" t="s">
        <v>17</v>
      </c>
      <c r="E19" s="44">
        <v>9</v>
      </c>
      <c r="F19" s="45" t="s">
        <v>32</v>
      </c>
      <c r="G19"/>
      <c r="H19"/>
      <c r="I19"/>
    </row>
    <row r="20" spans="2:9" x14ac:dyDescent="0.2">
      <c r="B20" s="21" t="s">
        <v>12</v>
      </c>
      <c r="C20" s="20" t="s">
        <v>99</v>
      </c>
      <c r="D20" s="17" t="s">
        <v>17</v>
      </c>
      <c r="E20" s="18">
        <v>9</v>
      </c>
      <c r="F20" s="39"/>
      <c r="G20"/>
      <c r="H20"/>
      <c r="I20"/>
    </row>
    <row r="21" spans="2:9" x14ac:dyDescent="0.2">
      <c r="B21" s="21"/>
      <c r="C21" s="20" t="s">
        <v>74</v>
      </c>
      <c r="D21" s="17" t="s">
        <v>17</v>
      </c>
      <c r="E21" s="18">
        <v>18</v>
      </c>
      <c r="F21" s="39"/>
      <c r="G21"/>
      <c r="H21"/>
      <c r="I21"/>
    </row>
    <row r="22" spans="2:9" x14ac:dyDescent="0.2">
      <c r="B22" s="21"/>
      <c r="C22" s="16" t="s">
        <v>91</v>
      </c>
      <c r="D22" s="17" t="s">
        <v>87</v>
      </c>
      <c r="E22" s="18">
        <v>144</v>
      </c>
      <c r="F22" s="39" t="s">
        <v>89</v>
      </c>
      <c r="G22"/>
      <c r="H22"/>
      <c r="I22"/>
    </row>
    <row r="23" spans="2:9" ht="22.5" x14ac:dyDescent="0.2">
      <c r="B23" s="21" t="s">
        <v>13</v>
      </c>
      <c r="C23" s="38" t="s">
        <v>85</v>
      </c>
      <c r="D23" s="36" t="s">
        <v>17</v>
      </c>
      <c r="E23" s="37">
        <v>9</v>
      </c>
      <c r="F23" s="46"/>
      <c r="G23"/>
      <c r="H23"/>
      <c r="I23"/>
    </row>
    <row r="24" spans="2:9" ht="27" customHeight="1" x14ac:dyDescent="0.2">
      <c r="B24" s="21"/>
      <c r="C24" s="38" t="s">
        <v>92</v>
      </c>
      <c r="D24" s="36" t="s">
        <v>9</v>
      </c>
      <c r="E24" s="37">
        <v>54</v>
      </c>
      <c r="F24" s="46"/>
      <c r="G24"/>
      <c r="H24"/>
      <c r="I24"/>
    </row>
    <row r="25" spans="2:9" x14ac:dyDescent="0.2">
      <c r="B25" s="21"/>
      <c r="C25" s="38" t="s">
        <v>86</v>
      </c>
      <c r="D25" s="36" t="s">
        <v>17</v>
      </c>
      <c r="E25" s="37">
        <v>18</v>
      </c>
      <c r="F25" s="46"/>
      <c r="G25"/>
      <c r="H25"/>
      <c r="I25"/>
    </row>
    <row r="26" spans="2:9" x14ac:dyDescent="0.2">
      <c r="B26" s="21"/>
      <c r="C26" s="38" t="s">
        <v>74</v>
      </c>
      <c r="D26" s="36" t="s">
        <v>17</v>
      </c>
      <c r="E26" s="37">
        <v>36</v>
      </c>
      <c r="F26" s="41"/>
      <c r="G26"/>
      <c r="H26"/>
      <c r="I26"/>
    </row>
    <row r="27" spans="2:9" ht="18" customHeight="1" x14ac:dyDescent="0.2">
      <c r="B27" s="21"/>
      <c r="C27" s="35" t="s">
        <v>91</v>
      </c>
      <c r="D27" s="36" t="s">
        <v>87</v>
      </c>
      <c r="E27" s="37">
        <v>144</v>
      </c>
      <c r="F27" s="41" t="s">
        <v>88</v>
      </c>
      <c r="G27"/>
      <c r="H27"/>
      <c r="I27"/>
    </row>
    <row r="28" spans="2:9" ht="24.75" customHeight="1" x14ac:dyDescent="0.2">
      <c r="B28" s="21" t="s">
        <v>29</v>
      </c>
      <c r="C28" s="20" t="s">
        <v>84</v>
      </c>
      <c r="D28" s="17" t="s">
        <v>37</v>
      </c>
      <c r="E28" s="18">
        <v>149</v>
      </c>
      <c r="F28" s="39" t="s">
        <v>59</v>
      </c>
      <c r="G28"/>
      <c r="H28"/>
      <c r="I28"/>
    </row>
    <row r="29" spans="2:9" ht="17.25" customHeight="1" x14ac:dyDescent="0.2">
      <c r="B29" s="21"/>
      <c r="C29" s="20" t="s">
        <v>70</v>
      </c>
      <c r="D29" s="17" t="s">
        <v>37</v>
      </c>
      <c r="E29" s="18">
        <v>70.5</v>
      </c>
      <c r="F29" s="39"/>
      <c r="G29"/>
      <c r="H29"/>
      <c r="I29"/>
    </row>
    <row r="30" spans="2:9" ht="15.75" customHeight="1" x14ac:dyDescent="0.2">
      <c r="B30" s="21"/>
      <c r="C30" s="16" t="s">
        <v>71</v>
      </c>
      <c r="D30" s="17" t="s">
        <v>37</v>
      </c>
      <c r="E30" s="18">
        <v>78.5</v>
      </c>
      <c r="F30" s="39"/>
      <c r="G30"/>
      <c r="H30"/>
      <c r="I30"/>
    </row>
    <row r="31" spans="2:9" ht="14.25" customHeight="1" x14ac:dyDescent="0.2">
      <c r="B31" s="21" t="s">
        <v>14</v>
      </c>
      <c r="C31" s="20" t="s">
        <v>33</v>
      </c>
      <c r="D31" s="17" t="s">
        <v>9</v>
      </c>
      <c r="E31" s="18">
        <v>54</v>
      </c>
      <c r="F31" s="39" t="s">
        <v>93</v>
      </c>
      <c r="G31"/>
      <c r="H31"/>
      <c r="I31"/>
    </row>
    <row r="32" spans="2:9" x14ac:dyDescent="0.2">
      <c r="B32" s="21" t="s">
        <v>15</v>
      </c>
      <c r="C32" s="20" t="s">
        <v>41</v>
      </c>
      <c r="D32" s="17" t="s">
        <v>9</v>
      </c>
      <c r="E32" s="18">
        <v>81</v>
      </c>
      <c r="F32" s="39"/>
      <c r="G32"/>
      <c r="H32"/>
      <c r="I32"/>
    </row>
    <row r="33" spans="2:9" x14ac:dyDescent="0.2">
      <c r="B33" s="21" t="s">
        <v>16</v>
      </c>
      <c r="C33" s="16" t="s">
        <v>60</v>
      </c>
      <c r="D33" s="17" t="s">
        <v>27</v>
      </c>
      <c r="E33" s="18">
        <v>8.67</v>
      </c>
      <c r="F33" s="41" t="s">
        <v>80</v>
      </c>
      <c r="G33"/>
      <c r="H33"/>
      <c r="I33"/>
    </row>
    <row r="34" spans="2:9" x14ac:dyDescent="0.2">
      <c r="B34" s="21" t="s">
        <v>18</v>
      </c>
      <c r="C34" s="20" t="s">
        <v>94</v>
      </c>
      <c r="D34" s="17" t="s">
        <v>17</v>
      </c>
      <c r="E34" s="18">
        <v>234</v>
      </c>
      <c r="F34" s="39"/>
      <c r="G34"/>
      <c r="H34"/>
      <c r="I34"/>
    </row>
    <row r="35" spans="2:9" x14ac:dyDescent="0.2">
      <c r="B35" s="21" t="s">
        <v>19</v>
      </c>
      <c r="C35" s="16" t="s">
        <v>44</v>
      </c>
      <c r="D35" s="17" t="s">
        <v>17</v>
      </c>
      <c r="E35" s="18">
        <v>234</v>
      </c>
      <c r="F35" s="40"/>
      <c r="G35"/>
      <c r="H35"/>
      <c r="I35"/>
    </row>
    <row r="36" spans="2:9" x14ac:dyDescent="0.2">
      <c r="B36" s="21" t="s">
        <v>20</v>
      </c>
      <c r="C36" s="22" t="s">
        <v>34</v>
      </c>
      <c r="D36" s="17"/>
      <c r="E36" s="18"/>
      <c r="F36" s="39"/>
      <c r="G36"/>
      <c r="H36"/>
      <c r="I36"/>
    </row>
    <row r="37" spans="2:9" x14ac:dyDescent="0.2">
      <c r="B37" s="21"/>
      <c r="C37" s="22" t="s">
        <v>49</v>
      </c>
      <c r="D37" s="17" t="s">
        <v>9</v>
      </c>
      <c r="E37" s="18">
        <v>480</v>
      </c>
      <c r="F37" s="40" t="s">
        <v>36</v>
      </c>
      <c r="G37"/>
      <c r="H37"/>
      <c r="I37"/>
    </row>
    <row r="38" spans="2:9" ht="12.75" customHeight="1" x14ac:dyDescent="0.2">
      <c r="B38" s="21"/>
      <c r="C38" s="22" t="s">
        <v>35</v>
      </c>
      <c r="D38" s="17" t="s">
        <v>17</v>
      </c>
      <c r="E38" s="18">
        <v>36</v>
      </c>
      <c r="F38" s="40" t="s">
        <v>36</v>
      </c>
      <c r="G38"/>
      <c r="H38"/>
      <c r="I38"/>
    </row>
    <row r="39" spans="2:9" x14ac:dyDescent="0.2">
      <c r="B39" s="21"/>
      <c r="C39" s="22" t="s">
        <v>61</v>
      </c>
      <c r="D39" s="17" t="s">
        <v>62</v>
      </c>
      <c r="E39" s="18">
        <v>18</v>
      </c>
      <c r="F39" s="40" t="s">
        <v>36</v>
      </c>
      <c r="G39"/>
      <c r="H39"/>
      <c r="I39"/>
    </row>
    <row r="40" spans="2:9" x14ac:dyDescent="0.2">
      <c r="B40" s="21"/>
      <c r="C40" s="22" t="s">
        <v>81</v>
      </c>
      <c r="D40" s="17" t="s">
        <v>62</v>
      </c>
      <c r="E40" s="18">
        <v>252</v>
      </c>
      <c r="F40" s="40" t="s">
        <v>36</v>
      </c>
      <c r="G40"/>
      <c r="H40"/>
      <c r="I40"/>
    </row>
    <row r="41" spans="2:9" ht="35.25" customHeight="1" x14ac:dyDescent="0.2">
      <c r="B41" s="21" t="s">
        <v>21</v>
      </c>
      <c r="C41" s="22" t="s">
        <v>40</v>
      </c>
      <c r="D41" s="17" t="s">
        <v>46</v>
      </c>
      <c r="E41" s="19">
        <v>20.3</v>
      </c>
      <c r="F41" s="41" t="s">
        <v>82</v>
      </c>
      <c r="G41"/>
      <c r="H41"/>
      <c r="I41"/>
    </row>
    <row r="42" spans="2:9" x14ac:dyDescent="0.2">
      <c r="B42" s="21" t="s">
        <v>22</v>
      </c>
      <c r="C42" s="22" t="s">
        <v>38</v>
      </c>
      <c r="D42" s="17" t="s">
        <v>46</v>
      </c>
      <c r="E42" s="19">
        <v>20.3</v>
      </c>
      <c r="F42" s="40"/>
      <c r="G42"/>
      <c r="H42"/>
      <c r="I42"/>
    </row>
    <row r="43" spans="2:9" x14ac:dyDescent="0.2">
      <c r="B43" s="21" t="s">
        <v>23</v>
      </c>
      <c r="C43" s="22" t="s">
        <v>39</v>
      </c>
      <c r="D43" s="17" t="s">
        <v>46</v>
      </c>
      <c r="E43" s="19">
        <v>20.3</v>
      </c>
      <c r="F43" s="40"/>
      <c r="G43"/>
      <c r="H43"/>
      <c r="I43"/>
    </row>
    <row r="44" spans="2:9" ht="15" customHeight="1" x14ac:dyDescent="0.2">
      <c r="B44" s="21"/>
      <c r="C44" s="22" t="s">
        <v>95</v>
      </c>
      <c r="D44" s="17" t="s">
        <v>37</v>
      </c>
      <c r="E44" s="19">
        <v>0.1</v>
      </c>
      <c r="F44" s="41"/>
      <c r="G44"/>
      <c r="H44"/>
      <c r="I44"/>
    </row>
    <row r="45" spans="2:9" x14ac:dyDescent="0.2">
      <c r="B45" s="21" t="s">
        <v>45</v>
      </c>
      <c r="C45" s="22" t="s">
        <v>64</v>
      </c>
      <c r="D45" s="17" t="s">
        <v>46</v>
      </c>
      <c r="E45" s="19">
        <v>20.3</v>
      </c>
      <c r="F45" s="40"/>
      <c r="G45"/>
      <c r="H45"/>
      <c r="I45"/>
    </row>
    <row r="46" spans="2:9" x14ac:dyDescent="0.2">
      <c r="B46" s="21"/>
      <c r="C46" s="22" t="s">
        <v>65</v>
      </c>
      <c r="D46" s="17" t="s">
        <v>37</v>
      </c>
      <c r="E46" s="19">
        <f>0.12*E45</f>
        <v>2.4359999999999999</v>
      </c>
      <c r="F46" s="40" t="s">
        <v>66</v>
      </c>
      <c r="G46"/>
      <c r="H46"/>
      <c r="I46"/>
    </row>
    <row r="47" spans="2:9" x14ac:dyDescent="0.2">
      <c r="B47" s="21" t="s">
        <v>96</v>
      </c>
      <c r="C47" s="22" t="s">
        <v>67</v>
      </c>
      <c r="D47" s="17" t="s">
        <v>46</v>
      </c>
      <c r="E47" s="19">
        <v>20.3</v>
      </c>
      <c r="F47" s="40"/>
      <c r="G47"/>
      <c r="H47"/>
      <c r="I47"/>
    </row>
    <row r="48" spans="2:9" x14ac:dyDescent="0.2">
      <c r="B48" s="21"/>
      <c r="C48" s="22" t="s">
        <v>68</v>
      </c>
      <c r="D48" s="17" t="s">
        <v>37</v>
      </c>
      <c r="E48" s="37">
        <f>0.15*3*E47</f>
        <v>9.1349999999999998</v>
      </c>
      <c r="F48" s="40" t="s">
        <v>69</v>
      </c>
      <c r="G48"/>
      <c r="H48"/>
      <c r="I48"/>
    </row>
    <row r="49" spans="2:9" ht="22.5" customHeight="1" x14ac:dyDescent="0.2">
      <c r="B49" s="21" t="s">
        <v>97</v>
      </c>
      <c r="C49" s="35" t="s">
        <v>58</v>
      </c>
      <c r="D49" s="36" t="s">
        <v>42</v>
      </c>
      <c r="E49" s="37">
        <f>E11*1.5</f>
        <v>810</v>
      </c>
      <c r="F49" s="49"/>
      <c r="G49"/>
      <c r="H49"/>
      <c r="I49"/>
    </row>
    <row r="50" spans="2:9" ht="39" customHeight="1" x14ac:dyDescent="0.2">
      <c r="B50" s="21" t="s">
        <v>98</v>
      </c>
      <c r="C50" s="35" t="s">
        <v>63</v>
      </c>
      <c r="D50" s="36" t="s">
        <v>42</v>
      </c>
      <c r="E50" s="37">
        <f>E49</f>
        <v>810</v>
      </c>
      <c r="F50" s="49"/>
      <c r="G50"/>
      <c r="H50"/>
      <c r="I50"/>
    </row>
    <row r="51" spans="2:9" x14ac:dyDescent="0.2">
      <c r="B51" s="23"/>
      <c r="C51" s="24"/>
      <c r="D51" s="25"/>
      <c r="E51" s="26"/>
      <c r="F51" s="27"/>
    </row>
    <row r="52" spans="2:9" hidden="1" x14ac:dyDescent="0.2">
      <c r="C52" s="50" t="s">
        <v>54</v>
      </c>
      <c r="D52" s="51"/>
      <c r="E52" s="51"/>
      <c r="F52" s="51"/>
    </row>
    <row r="53" spans="2:9" hidden="1" x14ac:dyDescent="0.2">
      <c r="C53" s="52" t="s">
        <v>55</v>
      </c>
      <c r="D53" s="53"/>
      <c r="E53" s="53"/>
      <c r="F53" s="53"/>
    </row>
    <row r="54" spans="2:9" x14ac:dyDescent="0.2">
      <c r="C54" s="31"/>
      <c r="D54" s="32"/>
      <c r="E54" s="33"/>
      <c r="F54" s="34"/>
    </row>
    <row r="55" spans="2:9" x14ac:dyDescent="0.2">
      <c r="C55" s="50" t="s">
        <v>107</v>
      </c>
      <c r="D55" s="50"/>
      <c r="E55" s="50"/>
      <c r="F55" s="50"/>
    </row>
    <row r="56" spans="2:9" x14ac:dyDescent="0.2">
      <c r="C56" s="47" t="s">
        <v>55</v>
      </c>
      <c r="D56" s="47"/>
      <c r="E56" s="47"/>
      <c r="F56" s="47"/>
    </row>
  </sheetData>
  <mergeCells count="5">
    <mergeCell ref="B6:F6"/>
    <mergeCell ref="B7:F7"/>
    <mergeCell ref="C52:F52"/>
    <mergeCell ref="C53:F53"/>
    <mergeCell ref="C55:F55"/>
  </mergeCells>
  <pageMargins left="0.7" right="0.7" top="0.75" bottom="0.75" header="0.3" footer="0.3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АПС-6</vt:lpstr>
      <vt:lpstr>АПС-7</vt:lpstr>
      <vt:lpstr>АПС-8</vt:lpstr>
      <vt:lpstr>АПС-9</vt:lpstr>
      <vt:lpstr>АВС-12</vt:lpstr>
      <vt:lpstr>АВС-13</vt:lpstr>
      <vt:lpstr>'АВС-12'!Заголовки_для_печати</vt:lpstr>
      <vt:lpstr>'АВС-13'!Заголовки_для_печати</vt:lpstr>
      <vt:lpstr>'АПС-6'!Заголовки_для_печати</vt:lpstr>
      <vt:lpstr>'АПС-7'!Заголовки_для_печати</vt:lpstr>
      <vt:lpstr>'АПС-8'!Заголовки_для_печати</vt:lpstr>
      <vt:lpstr>'АПС-9'!Заголовки_для_печати</vt:lpstr>
      <vt:lpstr>'АВС-12'!Область_печати</vt:lpstr>
      <vt:lpstr>'АВС-13'!Область_печати</vt:lpstr>
      <vt:lpstr>'АПС-6'!Область_печати</vt:lpstr>
      <vt:lpstr>'АПС-7'!Область_печати</vt:lpstr>
      <vt:lpstr>'АПС-8'!Область_печати</vt:lpstr>
      <vt:lpstr>'АПС-9'!Область_печати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Корнина Дарья Игоревна</cp:lastModifiedBy>
  <cp:lastPrinted>2017-10-03T10:49:32Z</cp:lastPrinted>
  <dcterms:created xsi:type="dcterms:W3CDTF">2002-02-11T05:58:42Z</dcterms:created>
  <dcterms:modified xsi:type="dcterms:W3CDTF">2017-10-03T10:49:38Z</dcterms:modified>
</cp:coreProperties>
</file>